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flanzenbau\16-   Grünland, Zwischenfrüchte, Begrünungen\"/>
    </mc:Choice>
  </mc:AlternateContent>
  <bookViews>
    <workbookView xWindow="-15" yWindow="5850" windowWidth="15105" windowHeight="2025" tabRatio="882"/>
  </bookViews>
  <sheets>
    <sheet name="Mischungen-Acker" sheetId="7" r:id="rId1"/>
    <sheet name="Mischungen-Wein" sheetId="1" r:id="rId2"/>
    <sheet name="Florineth" sheetId="5" r:id="rId3"/>
    <sheet name="Luftensteiner" sheetId="4" r:id="rId4"/>
    <sheet name="Schwanzelberger" sheetId="6" r:id="rId5"/>
    <sheet name="Eigenschaften" sheetId="2" r:id="rId6"/>
    <sheet name="Zuordnung Begrünungspflanzen" sheetId="9" r:id="rId7"/>
    <sheet name="Saatgutbezug" sheetId="10" r:id="rId8"/>
  </sheets>
  <definedNames>
    <definedName name="_xlnm._FilterDatabase" localSheetId="0" hidden="1">'Mischungen-Acker'!$A$9:$N$331</definedName>
    <definedName name="_xlnm.Print_Area" localSheetId="0">'Mischungen-Acker'!$A$1:$N$207</definedName>
    <definedName name="_xlnm.Print_Titles" localSheetId="0">'Mischungen-Acker'!$2:$2</definedName>
    <definedName name="_xlnm.Print_Titles" localSheetId="1">'Mischungen-Wein'!$1:$1</definedName>
  </definedNames>
  <calcPr calcId="162913"/>
</workbook>
</file>

<file path=xl/calcChain.xml><?xml version="1.0" encoding="utf-8"?>
<calcChain xmlns="http://schemas.openxmlformats.org/spreadsheetml/2006/main">
  <c r="H134" i="7" l="1"/>
  <c r="H135" i="7"/>
  <c r="H80" i="7"/>
  <c r="H30" i="7"/>
  <c r="H66" i="7"/>
  <c r="H67" i="7"/>
  <c r="H68" i="7"/>
  <c r="H158" i="7"/>
  <c r="H151" i="7"/>
  <c r="H152" i="7"/>
  <c r="H153" i="7"/>
  <c r="H154" i="7"/>
  <c r="H155" i="7"/>
  <c r="H156" i="7"/>
  <c r="H157" i="7"/>
  <c r="A37" i="1"/>
  <c r="A38" i="1"/>
  <c r="H162" i="7"/>
  <c r="H170" i="7"/>
  <c r="H34" i="7"/>
  <c r="H76" i="7"/>
  <c r="A36" i="1"/>
  <c r="A46" i="1"/>
  <c r="A45" i="1"/>
  <c r="H84" i="7"/>
  <c r="H163" i="7"/>
  <c r="H57" i="7"/>
  <c r="H56" i="7"/>
  <c r="H122" i="7"/>
  <c r="H98" i="7"/>
  <c r="H29" i="7"/>
  <c r="H171" i="7"/>
  <c r="H83" i="7"/>
  <c r="H82" i="7"/>
  <c r="H60" i="7" l="1"/>
  <c r="H91" i="7"/>
  <c r="H193" i="7"/>
  <c r="H194" i="7"/>
  <c r="H160" i="7"/>
  <c r="H110" i="7" l="1"/>
  <c r="H189" i="7" l="1"/>
  <c r="H77" i="7"/>
  <c r="H75" i="7"/>
  <c r="H92" i="7"/>
  <c r="H90" i="7"/>
  <c r="H46" i="7"/>
  <c r="H89" i="7"/>
  <c r="H144" i="7"/>
  <c r="H132" i="7"/>
  <c r="H93" i="7" l="1"/>
  <c r="H94" i="7"/>
  <c r="H85" i="7"/>
  <c r="H59" i="7"/>
  <c r="H70" i="7"/>
  <c r="H71" i="7"/>
  <c r="H72" i="7"/>
  <c r="H69" i="7"/>
  <c r="H12" i="7"/>
  <c r="H10" i="7"/>
  <c r="H9" i="7"/>
  <c r="H11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33" i="7"/>
  <c r="H35" i="7"/>
  <c r="H36" i="7"/>
  <c r="H37" i="7"/>
  <c r="H38" i="7"/>
  <c r="H39" i="7"/>
  <c r="H40" i="7"/>
  <c r="H41" i="7"/>
  <c r="H42" i="7"/>
  <c r="H43" i="7"/>
  <c r="H44" i="7"/>
  <c r="H45" i="7"/>
  <c r="H47" i="7"/>
  <c r="H48" i="7"/>
  <c r="H49" i="7"/>
  <c r="H50" i="7"/>
  <c r="H51" i="7"/>
  <c r="H52" i="7"/>
  <c r="H53" i="7"/>
  <c r="H54" i="7"/>
  <c r="H55" i="7"/>
  <c r="H58" i="7"/>
  <c r="H61" i="7"/>
  <c r="H62" i="7"/>
  <c r="H63" i="7"/>
  <c r="H64" i="7"/>
  <c r="H65" i="7"/>
  <c r="H73" i="7"/>
  <c r="H74" i="7"/>
  <c r="H78" i="7"/>
  <c r="H79" i="7"/>
  <c r="H81" i="7"/>
  <c r="H88" i="7"/>
  <c r="H86" i="7"/>
  <c r="H95" i="7"/>
  <c r="H96" i="7"/>
  <c r="H97" i="7"/>
  <c r="H99" i="7"/>
  <c r="H100" i="7"/>
  <c r="H101" i="7"/>
  <c r="H102" i="7"/>
  <c r="H103" i="7"/>
  <c r="H104" i="7"/>
  <c r="H105" i="7"/>
  <c r="H106" i="7"/>
  <c r="H107" i="7"/>
  <c r="H109" i="7"/>
  <c r="H111" i="7"/>
  <c r="H112" i="7"/>
  <c r="H113" i="7"/>
  <c r="H114" i="7"/>
  <c r="H115" i="7"/>
  <c r="H116" i="7"/>
  <c r="H117" i="7"/>
  <c r="H118" i="7"/>
  <c r="H119" i="7"/>
  <c r="H120" i="7"/>
  <c r="H121" i="7"/>
  <c r="H123" i="7"/>
  <c r="H124" i="7"/>
  <c r="H125" i="7"/>
  <c r="H127" i="7"/>
  <c r="H128" i="7"/>
  <c r="H129" i="7"/>
  <c r="H130" i="7"/>
  <c r="H131" i="7"/>
  <c r="H133" i="7"/>
  <c r="H136" i="7"/>
  <c r="H137" i="7"/>
  <c r="H138" i="7"/>
  <c r="H139" i="7"/>
  <c r="H140" i="7"/>
  <c r="H141" i="7"/>
  <c r="H142" i="7"/>
  <c r="H143" i="7"/>
  <c r="H145" i="7"/>
  <c r="H146" i="7"/>
  <c r="H147" i="7"/>
  <c r="H148" i="7"/>
  <c r="H149" i="7"/>
  <c r="H150" i="7"/>
  <c r="H159" i="7"/>
  <c r="H161" i="7"/>
  <c r="H164" i="7"/>
  <c r="H165" i="7"/>
  <c r="H166" i="7"/>
  <c r="H169" i="7"/>
  <c r="H174" i="7"/>
  <c r="H178" i="7"/>
  <c r="H179" i="7"/>
  <c r="H182" i="7"/>
  <c r="H183" i="7"/>
  <c r="H184" i="7"/>
  <c r="H185" i="7"/>
  <c r="H186" i="7"/>
  <c r="H187" i="7"/>
  <c r="H188" i="7"/>
  <c r="H190" i="7"/>
  <c r="H191" i="7"/>
  <c r="H192" i="7"/>
  <c r="H195" i="7"/>
  <c r="H196" i="7"/>
  <c r="H197" i="7"/>
  <c r="H198" i="7"/>
  <c r="H199" i="7"/>
  <c r="H200" i="7"/>
  <c r="H202" i="7"/>
  <c r="H203" i="7"/>
  <c r="H204" i="7"/>
  <c r="H205" i="7"/>
  <c r="H206" i="7"/>
  <c r="H207" i="7"/>
  <c r="H208" i="7"/>
  <c r="H6" i="7"/>
  <c r="F23" i="4"/>
</calcChain>
</file>

<file path=xl/sharedStrings.xml><?xml version="1.0" encoding="utf-8"?>
<sst xmlns="http://schemas.openxmlformats.org/spreadsheetml/2006/main" count="2350" uniqueCount="1348">
  <si>
    <t>Begrünungsmischungen allgemein: kg/ha</t>
  </si>
  <si>
    <t>Anbau ab Mitte August</t>
  </si>
  <si>
    <t>tiefe Durchwurzelung</t>
  </si>
  <si>
    <t>Kleearten, Erbsen, Wicken, Ackerbohne, Lupine</t>
  </si>
  <si>
    <t>Kreuzblütler (z.B. Raps), (Ray)gräser</t>
  </si>
  <si>
    <t xml:space="preserve">Ölrettich, Senf, Leguminosen, Phacelia, Gräser </t>
  </si>
  <si>
    <t>Sonnenblume, Grünmais, Phacelia, Buchweizen</t>
  </si>
  <si>
    <t>sonstige</t>
  </si>
  <si>
    <t>Erosionsschutz</t>
  </si>
  <si>
    <t>weiße, blaue und gelbe Lupine, Luzerne, Steinklee = Bokharaklee, Rotklee, Klee-Gras, Körnerleguminosen (Platterbse, Sommerwicke), Kreuzblütler (Raps, Senf, Perko, Rübsen, Ölrettich), Futtermalve</t>
  </si>
  <si>
    <t>v.a. Gräser, Dt. Weidelgras</t>
  </si>
  <si>
    <t>Phacelia, Buchweizen, Senf, Ölrettich, Erd-, Weiß-, Gelb- und Rotklee, Weidelgräser</t>
  </si>
  <si>
    <t>rasche Entwicklung -&gt; Beimengung als Auflaufschutz</t>
  </si>
  <si>
    <t>geeignet für Unterzeilenbegrünung</t>
  </si>
  <si>
    <t>Wiesenrispe, Ausläuferrotschwingel, Deutsches Weidelgras (Sorten: Tango, Lango, Domingo), Kriechender Hahnenfuß, Weißklee</t>
  </si>
  <si>
    <t>geeignet für Herbst-Winterbegrünung</t>
  </si>
  <si>
    <t>Senf, Phacelia, Buchweizen, Sommerraps, Ölrettich, Sommerwicke, Platterbse, Ackerbohne, Persischer Klee, Hafer, Sommerweizen, Winterweizen, Futtermalve</t>
  </si>
  <si>
    <t>Eigenschaften von Begrünungspflanzen</t>
  </si>
  <si>
    <t>geeignet für Frühjahrsbegrünung</t>
  </si>
  <si>
    <t xml:space="preserve">Stickstoffsammler (Leguminosen): </t>
  </si>
  <si>
    <t>Nitratzehrer, Wasserzehrer</t>
  </si>
  <si>
    <r>
      <t xml:space="preserve">Minderung von </t>
    </r>
    <r>
      <rPr>
        <sz val="12"/>
        <rFont val="Arial"/>
        <family val="2"/>
      </rPr>
      <t>Nematoden:</t>
    </r>
    <r>
      <rPr>
        <sz val="12"/>
        <rFont val="Arial"/>
        <family val="2"/>
      </rPr>
      <t xml:space="preserve"> </t>
    </r>
  </si>
  <si>
    <t>Inkarnatklee   6</t>
  </si>
  <si>
    <t>%</t>
  </si>
  <si>
    <t>Gelbklee</t>
  </si>
  <si>
    <t xml:space="preserve">Klee-Gras Kräutermischung Luftensteiner Mischung </t>
  </si>
  <si>
    <t>kg/ha</t>
  </si>
  <si>
    <t xml:space="preserve">Kulturart </t>
  </si>
  <si>
    <r>
      <t xml:space="preserve">Luzerne </t>
    </r>
    <r>
      <rPr>
        <b/>
        <sz val="10"/>
        <rFont val="Arial"/>
        <family val="2"/>
      </rPr>
      <t>BIO</t>
    </r>
  </si>
  <si>
    <t>Giulia</t>
  </si>
  <si>
    <r>
      <t xml:space="preserve">Rotklee </t>
    </r>
    <r>
      <rPr>
        <b/>
        <sz val="10"/>
        <rFont val="Arial"/>
        <family val="2"/>
      </rPr>
      <t>BIO</t>
    </r>
  </si>
  <si>
    <t>Salino</t>
  </si>
  <si>
    <t>Hornklee</t>
  </si>
  <si>
    <t>Leo</t>
  </si>
  <si>
    <t>Weissklee</t>
  </si>
  <si>
    <t>Huia</t>
  </si>
  <si>
    <t>Esparsette</t>
  </si>
  <si>
    <t>gelber Steinklee</t>
  </si>
  <si>
    <t>Knaulgras</t>
  </si>
  <si>
    <t>Sparta</t>
  </si>
  <si>
    <t>Timothe</t>
  </si>
  <si>
    <t>Climax</t>
  </si>
  <si>
    <t>Wiesenrispe</t>
  </si>
  <si>
    <t>Balin</t>
  </si>
  <si>
    <t>Glatthafer</t>
  </si>
  <si>
    <t>Arone</t>
  </si>
  <si>
    <r>
      <t xml:space="preserve">Wiesenschwingel </t>
    </r>
    <r>
      <rPr>
        <b/>
        <sz val="10"/>
        <rFont val="Arial"/>
        <family val="2"/>
      </rPr>
      <t>BIO</t>
    </r>
  </si>
  <si>
    <t>Lifara</t>
  </si>
  <si>
    <r>
      <t xml:space="preserve">Engl. Raygras </t>
    </r>
    <r>
      <rPr>
        <b/>
        <sz val="10"/>
        <rFont val="Arial"/>
        <family val="2"/>
      </rPr>
      <t>BIO</t>
    </r>
  </si>
  <si>
    <t>Pimpernel</t>
  </si>
  <si>
    <t>Goldhafer</t>
  </si>
  <si>
    <t>Gunther</t>
  </si>
  <si>
    <r>
      <t xml:space="preserve">Rotschwingel </t>
    </r>
    <r>
      <rPr>
        <b/>
        <sz val="10"/>
        <rFont val="Arial"/>
        <family val="2"/>
      </rPr>
      <t>BIO</t>
    </r>
  </si>
  <si>
    <t>Gondolin</t>
  </si>
  <si>
    <t>Wiesenkümmel</t>
  </si>
  <si>
    <t>kl. Bibernelle</t>
  </si>
  <si>
    <t>Petersilie</t>
  </si>
  <si>
    <t>Wegwarte</t>
  </si>
  <si>
    <t>kl. Wiesenknopf</t>
  </si>
  <si>
    <t>Pastinake</t>
  </si>
  <si>
    <t>Aussaatmenge/ha</t>
  </si>
  <si>
    <t>Inkarnatklee</t>
  </si>
  <si>
    <t>Weißklee</t>
  </si>
  <si>
    <t>Leindotter</t>
  </si>
  <si>
    <t>Buchweizen 10</t>
  </si>
  <si>
    <t xml:space="preserve">Winterbegrünungen (Einsaat August - September) </t>
  </si>
  <si>
    <t>Trockenstandort</t>
  </si>
  <si>
    <t>Trockenstandort seichtgründig/steinig</t>
  </si>
  <si>
    <t>Achillea millefolium – Schafgarbe</t>
  </si>
  <si>
    <t>Anthyllis vulneraria – Wundklee</t>
  </si>
  <si>
    <t xml:space="preserve">Coronilla varia – Kronwicke </t>
  </si>
  <si>
    <t>Medicago lupulina – Gelbklee</t>
  </si>
  <si>
    <t>Melilotus officinalis – gelber Honigklee</t>
  </si>
  <si>
    <t>Medicago sativa – Luzerne</t>
  </si>
  <si>
    <t>Lotus corniculatus – Hornschotenklee</t>
  </si>
  <si>
    <t>Plantago lanceolata – Spitzwegerich</t>
  </si>
  <si>
    <t>Lotus corniculatus - Hornschotenklee</t>
  </si>
  <si>
    <t>Plantago media – mittlerer Wegerich</t>
  </si>
  <si>
    <t>Trifolium repens – Weißklee</t>
  </si>
  <si>
    <t>Trifolium pratense – Rotklee</t>
  </si>
  <si>
    <t>frischer Standort</t>
  </si>
  <si>
    <t>feuchter Standort</t>
  </si>
  <si>
    <t>Festuca rubra  - Rotschwingel</t>
  </si>
  <si>
    <t xml:space="preserve">Festuca arudinacea „Silverado“ - Rohrschwingel </t>
  </si>
  <si>
    <t>Buchweizen 35%</t>
  </si>
  <si>
    <t>Perserklee 15%</t>
  </si>
  <si>
    <t>Alexandrinerklee 10%</t>
  </si>
  <si>
    <t>Festuca rubra ausläufertreibend (Rotschwingel)</t>
  </si>
  <si>
    <t>Festuca rubra horstbildend</t>
  </si>
  <si>
    <t>Poa pratensis (Wiesenrispe)</t>
  </si>
  <si>
    <t>Poa trivialis (gemeine Rispe)</t>
  </si>
  <si>
    <t>Festuca ovina (Schafschwingel)</t>
  </si>
  <si>
    <t>Cynosurus cristatus (Kammgras)</t>
  </si>
  <si>
    <t>Schwanzelbergermischung - Trocken-Gräser</t>
  </si>
  <si>
    <t>30 kg/ha</t>
  </si>
  <si>
    <t>für leichte, kalkarme, frische Böden</t>
  </si>
  <si>
    <t>Schwedenklee 4-6</t>
  </si>
  <si>
    <t>für mittlere Böden</t>
  </si>
  <si>
    <t>Schwedenklee 4</t>
  </si>
  <si>
    <t>Gelbklee 8</t>
  </si>
  <si>
    <t>Schwedenklee 6</t>
  </si>
  <si>
    <t>Gelbklee 6</t>
  </si>
  <si>
    <t>Weißklee 6</t>
  </si>
  <si>
    <t>Gelbklee 4</t>
  </si>
  <si>
    <t>Weißklee 4</t>
  </si>
  <si>
    <t>Rotklee 4</t>
  </si>
  <si>
    <t>tiefgründig, frisch</t>
  </si>
  <si>
    <t>schwer, feucht</t>
  </si>
  <si>
    <t>Eignung</t>
  </si>
  <si>
    <t>trockentolerant</t>
  </si>
  <si>
    <t>Leguminosengemenge</t>
  </si>
  <si>
    <t>Welsches Weidelgras  12-20</t>
  </si>
  <si>
    <t xml:space="preserve">Standardmischung </t>
  </si>
  <si>
    <t xml:space="preserve">Winterbegrünung </t>
  </si>
  <si>
    <t>Winterbegrünung überjährig</t>
  </si>
  <si>
    <t>Winterbegrünung</t>
  </si>
  <si>
    <t>Winterbegrünung (nach Umbruch) Nitratfanggemenge</t>
  </si>
  <si>
    <t>Umbaugemenge Trockengebiet</t>
  </si>
  <si>
    <t>Sorte</t>
  </si>
  <si>
    <t>Dauerbegrünungsmischungen/Wein - Florineth - BOKU</t>
  </si>
  <si>
    <t>Rotklee</t>
  </si>
  <si>
    <t>Wiesenschwingel</t>
  </si>
  <si>
    <t>feucht</t>
  </si>
  <si>
    <t>Senf 5</t>
  </si>
  <si>
    <t>Ölrettich 5</t>
  </si>
  <si>
    <t>Perserklee 5</t>
  </si>
  <si>
    <t>Alexandrinerklee 7</t>
  </si>
  <si>
    <t>Phazelia 3</t>
  </si>
  <si>
    <t>Platterbse 20</t>
  </si>
  <si>
    <t>Buchweizen 12</t>
  </si>
  <si>
    <t>Senf 3</t>
  </si>
  <si>
    <t>Ölrettich 3</t>
  </si>
  <si>
    <t>Phazelia 2</t>
  </si>
  <si>
    <t>für trockene Standorte</t>
  </si>
  <si>
    <t>Gelbklee    1/3</t>
  </si>
  <si>
    <t>Hornschotenklee 1/3</t>
  </si>
  <si>
    <t>Rotklee       ~8-10kg</t>
  </si>
  <si>
    <t>Winterwicke</t>
  </si>
  <si>
    <t xml:space="preserve">Luzerne      </t>
  </si>
  <si>
    <t>für mittlereschwere Böden, gute Wasserversorgung</t>
  </si>
  <si>
    <t>Rotschwingel/Schafschwingel 10</t>
  </si>
  <si>
    <t>Erbse 80</t>
  </si>
  <si>
    <t>Saatwicke 20</t>
  </si>
  <si>
    <t>Futtererbse 10</t>
  </si>
  <si>
    <t>Senf 10</t>
  </si>
  <si>
    <t>Weißklee  1/3</t>
  </si>
  <si>
    <t>Luzerne    ~12kg</t>
  </si>
  <si>
    <t>Welsches Weidelgras 12</t>
  </si>
  <si>
    <t>Welsches Weidelgras   6</t>
  </si>
  <si>
    <t>Welsches Weidelgras 4</t>
  </si>
  <si>
    <t>Rotklee  16</t>
  </si>
  <si>
    <t>Phazelia 5</t>
  </si>
  <si>
    <t>Kulturmalve  6</t>
  </si>
  <si>
    <t>Sommerwicke  20</t>
  </si>
  <si>
    <t>Platterbse 10</t>
  </si>
  <si>
    <t>Gelbsenf  35%</t>
  </si>
  <si>
    <t>Rotklee  12</t>
  </si>
  <si>
    <t>Ringelblume 5</t>
  </si>
  <si>
    <t>Alexandrinerklee 5</t>
  </si>
  <si>
    <t>Sonnenblume 1</t>
  </si>
  <si>
    <t>Ölrettich  7</t>
  </si>
  <si>
    <t>Phazelia  5%</t>
  </si>
  <si>
    <t>Malve 1</t>
  </si>
  <si>
    <t>Serradella 40</t>
  </si>
  <si>
    <t>Serradella 20-30</t>
  </si>
  <si>
    <t>Luzerne  5</t>
  </si>
  <si>
    <t>Alexandrinerklee  5</t>
  </si>
  <si>
    <t xml:space="preserve">Weißklee 5 </t>
  </si>
  <si>
    <t>Hornklee  5</t>
  </si>
  <si>
    <t>für Biogasbetriebe</t>
  </si>
  <si>
    <t>Hafer 80</t>
  </si>
  <si>
    <t>Erbse 70</t>
  </si>
  <si>
    <t>Sommerwicke 30</t>
  </si>
  <si>
    <t>Sommerwicke 25</t>
  </si>
  <si>
    <t>Sonnenblume 15</t>
  </si>
  <si>
    <t>einj. Weidelgras 10</t>
  </si>
  <si>
    <t>Alexandrinerklee 24</t>
  </si>
  <si>
    <t>Perserklee 16</t>
  </si>
  <si>
    <t>einj. Weidelgras 20</t>
  </si>
  <si>
    <t>Rotklee 7</t>
  </si>
  <si>
    <t>Hafer 50</t>
  </si>
  <si>
    <t>Sommergerste 50</t>
  </si>
  <si>
    <t>Erbsen 70</t>
  </si>
  <si>
    <t>Sonnenblume 10</t>
  </si>
  <si>
    <t>Ackerbohne 50</t>
  </si>
  <si>
    <t>Grünroggen 150 (160-200)</t>
  </si>
  <si>
    <t>Ölrettich 1</t>
  </si>
  <si>
    <t>Senf 0,5</t>
  </si>
  <si>
    <t>Sommerwicke 20</t>
  </si>
  <si>
    <t>Ackerbohne 16</t>
  </si>
  <si>
    <t>Ölrettich 1,5</t>
  </si>
  <si>
    <t>Buchweizen 3</t>
  </si>
  <si>
    <t>Sonnenblume</t>
  </si>
  <si>
    <t>Buchweizen  13</t>
  </si>
  <si>
    <t>Kornrade 10</t>
  </si>
  <si>
    <t>Ölrettich 2</t>
  </si>
  <si>
    <t>Phazelia 10</t>
  </si>
  <si>
    <t>Phazelia 7</t>
  </si>
  <si>
    <t>Phazelia 6</t>
  </si>
  <si>
    <t>Phazelia 4</t>
  </si>
  <si>
    <t>für Veredler I (schleuderfähig)</t>
  </si>
  <si>
    <t>für Veredler II (schleuderfähig)</t>
  </si>
  <si>
    <t>leichte kalkarme Böden</t>
  </si>
  <si>
    <t>Lupine 30</t>
  </si>
  <si>
    <t>Leindotter 3</t>
  </si>
  <si>
    <t>Landschaftsmischung 2</t>
  </si>
  <si>
    <t>Inkarnatklee 6</t>
  </si>
  <si>
    <t>Landschaftsmischung 3</t>
  </si>
  <si>
    <t>Sommerwicke 12</t>
  </si>
  <si>
    <t>Buchweizen 6</t>
  </si>
  <si>
    <t>Alexandrinerklee 4</t>
  </si>
  <si>
    <t>teils überwinternd</t>
  </si>
  <si>
    <t>Inkarnatklee 4</t>
  </si>
  <si>
    <t>Buchweizen 15 (10)</t>
  </si>
  <si>
    <t>Phazelia  7 (8)</t>
  </si>
  <si>
    <t>für Rapsfruchtfolge</t>
  </si>
  <si>
    <t>Ringelblume 5 (5)</t>
  </si>
  <si>
    <t>Sommerwicke 50</t>
  </si>
  <si>
    <t>Phacelia 3</t>
  </si>
  <si>
    <t>Sommerwicke 10</t>
  </si>
  <si>
    <t>ideal vor Zuckerrübe</t>
  </si>
  <si>
    <t>Sommer-/Winterwicke 30</t>
  </si>
  <si>
    <t>Platterbse 90</t>
  </si>
  <si>
    <t>Sommerwicke 60</t>
  </si>
  <si>
    <t>Platterbse 50</t>
  </si>
  <si>
    <t>Biolandbau</t>
  </si>
  <si>
    <t>Buchweizen 8</t>
  </si>
  <si>
    <t>Leindotter 5</t>
  </si>
  <si>
    <t>für 1-jährige Brache</t>
  </si>
  <si>
    <t>Rotklee 6</t>
  </si>
  <si>
    <t>Winterwicke 80</t>
  </si>
  <si>
    <t>Alexandrinerklee 10</t>
  </si>
  <si>
    <t>Untersaaten (Anbau Ende März - Ende April)</t>
  </si>
  <si>
    <t>Buchweizen 5</t>
  </si>
  <si>
    <t>Ölrettich 30%</t>
  </si>
  <si>
    <t>Senf 30%</t>
  </si>
  <si>
    <t>Erdklee 10%</t>
  </si>
  <si>
    <t>Sommerwicke 11</t>
  </si>
  <si>
    <t>Platterbse 7,5</t>
  </si>
  <si>
    <t>Buchweizen 3,7</t>
  </si>
  <si>
    <t>Alexandrinerklee 1,1</t>
  </si>
  <si>
    <t>Perserklee 1,1</t>
  </si>
  <si>
    <t>Senf 0,4</t>
  </si>
  <si>
    <t>Senf 2</t>
  </si>
  <si>
    <t>Buchweizen 20 (17)</t>
  </si>
  <si>
    <t>Phazelia 5 (7)</t>
  </si>
  <si>
    <t>Rübsen 4 (winterhart)</t>
  </si>
  <si>
    <t>Weißklee  3-5</t>
  </si>
  <si>
    <t>Getreide, Mais Ackerbohne</t>
  </si>
  <si>
    <t>Gelbklee    6-8</t>
  </si>
  <si>
    <t>Erdklee 5-8</t>
  </si>
  <si>
    <t>Weißklee 2</t>
  </si>
  <si>
    <t>Gelbklee 3</t>
  </si>
  <si>
    <t>Serradella 8-10</t>
  </si>
  <si>
    <t>für trockene kalkarme Standorte</t>
  </si>
  <si>
    <t>Hornklee 3</t>
  </si>
  <si>
    <t>gute Wasserversorgung</t>
  </si>
  <si>
    <t>dt. Weidelgras 10</t>
  </si>
  <si>
    <t>Lieschgras 5-7</t>
  </si>
  <si>
    <t>Roggen</t>
  </si>
  <si>
    <t>leichte, kalkarme, trockene Standorte</t>
  </si>
  <si>
    <t>Serradella 30</t>
  </si>
  <si>
    <t>für Veredler, nach Wintergerste,  Raps</t>
  </si>
  <si>
    <t>Sommerwicke</t>
  </si>
  <si>
    <t>einj. Weidelgras</t>
  </si>
  <si>
    <t>Alexandrinerklee</t>
  </si>
  <si>
    <t>Wickroggen</t>
  </si>
  <si>
    <t>Winterwicke 10-15</t>
  </si>
  <si>
    <t>Sommergerste</t>
  </si>
  <si>
    <t xml:space="preserve">Luzerne 2/3 </t>
  </si>
  <si>
    <t xml:space="preserve">Rotklee 1/3    </t>
  </si>
  <si>
    <t>Weißklee 1kg</t>
  </si>
  <si>
    <t xml:space="preserve">für trockene Standorte </t>
  </si>
  <si>
    <t>Winterweizen 11 kg/ha, Mais 3 kg/ha</t>
  </si>
  <si>
    <t>Platterbse/Futtererbse 20</t>
  </si>
  <si>
    <t>Sommerwicke 15</t>
  </si>
  <si>
    <t>Perserklee 6</t>
  </si>
  <si>
    <t>Buchweizen 15</t>
  </si>
  <si>
    <t>abfrostend</t>
  </si>
  <si>
    <t>Sommerwicke 8</t>
  </si>
  <si>
    <t>Phazelia 0,5</t>
  </si>
  <si>
    <t>Firma</t>
  </si>
  <si>
    <t>Perserklee</t>
  </si>
  <si>
    <t>Schwedenklee</t>
  </si>
  <si>
    <t>Seradella</t>
  </si>
  <si>
    <t>Phacelia</t>
  </si>
  <si>
    <t>Ölrettich</t>
  </si>
  <si>
    <t>Buchweizen</t>
  </si>
  <si>
    <t>Gelbklee 5</t>
  </si>
  <si>
    <t>Rotklee 5</t>
  </si>
  <si>
    <t>Luzerne 6</t>
  </si>
  <si>
    <t>Soja 3</t>
  </si>
  <si>
    <t>Futterkohl 2</t>
  </si>
  <si>
    <t>Phacelia 2</t>
  </si>
  <si>
    <t>Ringelblume 2</t>
  </si>
  <si>
    <t>Sonnenblume 0,5</t>
  </si>
  <si>
    <t>Luzerne 3</t>
  </si>
  <si>
    <t>Rotklee 3</t>
  </si>
  <si>
    <t>Weissklee 2</t>
  </si>
  <si>
    <t>Esparsette 2</t>
  </si>
  <si>
    <t>gelber Steinklee 1</t>
  </si>
  <si>
    <t>Knaulgras 4</t>
  </si>
  <si>
    <t>Timothe 3</t>
  </si>
  <si>
    <t>Wiesenrispe 2</t>
  </si>
  <si>
    <t>Glatthafer 2</t>
  </si>
  <si>
    <t>Wiesenschwingel 2</t>
  </si>
  <si>
    <t>Engl. Raygras 2</t>
  </si>
  <si>
    <t>Goldhafer 1</t>
  </si>
  <si>
    <t>Rotschwingel 1</t>
  </si>
  <si>
    <t>Wiesenkümmel 1</t>
  </si>
  <si>
    <t>kl. Bibernelle 1</t>
  </si>
  <si>
    <t>Petersilie 0,5</t>
  </si>
  <si>
    <t>Wegwarte 0,5</t>
  </si>
  <si>
    <t>kl. Wiesenknopf 0,5</t>
  </si>
  <si>
    <t>Pastinake 0,5</t>
  </si>
  <si>
    <t>35 kg/ha</t>
  </si>
  <si>
    <t>Weidelgras (einj.) 3</t>
  </si>
  <si>
    <t>Senf/Raps/Ölrettich 10</t>
  </si>
  <si>
    <t>Inkarnatklee 10</t>
  </si>
  <si>
    <t>Winterroggen 60</t>
  </si>
  <si>
    <t>Weidelgras 10</t>
  </si>
  <si>
    <t>Alexandrinerklee 2</t>
  </si>
  <si>
    <t>Wiesenschwingel 4</t>
  </si>
  <si>
    <t xml:space="preserve">Umbaugemenge              (550 mm NS, tL) </t>
  </si>
  <si>
    <t>Weiß-, Gelb- u.Hornschotenklee 10</t>
  </si>
  <si>
    <t>Ackerbohne + Erbse 15</t>
  </si>
  <si>
    <t>Senf/Raps 20</t>
  </si>
  <si>
    <t>Bitterlupine 20-30</t>
  </si>
  <si>
    <t>Platterbse 15</t>
  </si>
  <si>
    <t>Futtererbse 30</t>
  </si>
  <si>
    <t>Futtererbse 20</t>
  </si>
  <si>
    <t>Luzerne 10</t>
  </si>
  <si>
    <t>Weißklee 5</t>
  </si>
  <si>
    <t>Weißklee 3</t>
  </si>
  <si>
    <t>Wintererbse 60</t>
  </si>
  <si>
    <t>Ölrettich 30</t>
  </si>
  <si>
    <t>Einjähriges Weidelgras 28</t>
  </si>
  <si>
    <t>Zottelwicke 20</t>
  </si>
  <si>
    <t>Winterwicke 12</t>
  </si>
  <si>
    <t>Winterwicke 60</t>
  </si>
  <si>
    <t>Zottelwicke 10</t>
  </si>
  <si>
    <t>Wiesenknopf 3</t>
  </si>
  <si>
    <t>Winterwicke 30</t>
  </si>
  <si>
    <t>Winterraps 5</t>
  </si>
  <si>
    <t>Buchweizen 2</t>
  </si>
  <si>
    <t>Gelbklee 2</t>
  </si>
  <si>
    <t>Erdklee 10</t>
  </si>
  <si>
    <t>Esparsette 3</t>
  </si>
  <si>
    <t>Phacelia 1</t>
  </si>
  <si>
    <t>Futtermalve 2</t>
  </si>
  <si>
    <t>Kümmel 2</t>
  </si>
  <si>
    <t>Inkarnatklee 2</t>
  </si>
  <si>
    <t>Esparsette 5</t>
  </si>
  <si>
    <t>Kümmel 3</t>
  </si>
  <si>
    <t>Senf 1</t>
  </si>
  <si>
    <t>Schwedenklee 5</t>
  </si>
  <si>
    <t>Winterraps 10</t>
  </si>
  <si>
    <t>Saatbau Linz</t>
  </si>
  <si>
    <t xml:space="preserve">Hesa </t>
  </si>
  <si>
    <t>bis Ende Juli</t>
  </si>
  <si>
    <t>Mitte Juli</t>
  </si>
  <si>
    <t>bis Ende Juli (auch Silage)</t>
  </si>
  <si>
    <t>Hesa</t>
  </si>
  <si>
    <t xml:space="preserve">bis Ende August </t>
  </si>
  <si>
    <t>Ende Juli - Ende August</t>
  </si>
  <si>
    <t xml:space="preserve">Die Saat </t>
  </si>
  <si>
    <t>Anbau-zeitpunkt</t>
  </si>
  <si>
    <t>späte Saat</t>
  </si>
  <si>
    <t>Später Anbau Ende Sept. -Mitte Okt.</t>
  </si>
  <si>
    <t>die Saat</t>
  </si>
  <si>
    <t>Name der Mischung, Saatmenge kg/ha</t>
  </si>
  <si>
    <t>abfrostend/überwinternd</t>
  </si>
  <si>
    <t>Phazelia</t>
  </si>
  <si>
    <t>Ringelblume</t>
  </si>
  <si>
    <t>Futtererbse</t>
  </si>
  <si>
    <t>Sojabohne</t>
  </si>
  <si>
    <t>überjährig</t>
  </si>
  <si>
    <t>mehrjährig</t>
  </si>
  <si>
    <t>Luzerne</t>
  </si>
  <si>
    <t>gräserfreie Dauerbrache, zum häckseln</t>
  </si>
  <si>
    <t>gräserfrei</t>
  </si>
  <si>
    <t>Ackerbohne</t>
  </si>
  <si>
    <t>Platterbse</t>
  </si>
  <si>
    <t>Anfang Juli bis Mitte August</t>
  </si>
  <si>
    <t>bis Ende August</t>
  </si>
  <si>
    <t>Anfang Juli bis Anfang August</t>
  </si>
  <si>
    <t>BODENFIT, 12 kg</t>
  </si>
  <si>
    <t>Mitte Juli bis Mitte August</t>
  </si>
  <si>
    <t>PERIWAN, 15 kg</t>
  </si>
  <si>
    <t>EUROL, 15 - 20 kg</t>
  </si>
  <si>
    <t>Anfang Juli bis Ende August</t>
  </si>
  <si>
    <t>Kräuterwiese lt. Rezept Luftensteiner, für mittlere Lagen</t>
  </si>
  <si>
    <t>Kulturart</t>
  </si>
  <si>
    <t xml:space="preserve">40 kg/ha </t>
  </si>
  <si>
    <t>dt. Weidelgras</t>
  </si>
  <si>
    <t>Feldkümmel</t>
  </si>
  <si>
    <t>Rotschwingel</t>
  </si>
  <si>
    <t>Fenchel</t>
  </si>
  <si>
    <t>Pastinak</t>
  </si>
  <si>
    <t>HESA Saatengroßhandlung GmbH</t>
  </si>
  <si>
    <t>Weißklee 8%</t>
  </si>
  <si>
    <t>bis Mitte August</t>
  </si>
  <si>
    <t>Sommerwicke 10 - 40</t>
  </si>
  <si>
    <t>für Rapsfruchtfolge bzw. Marktfruchtbetrieb</t>
  </si>
  <si>
    <t>(Sommer)wicke 50 (60)</t>
  </si>
  <si>
    <t>April bis Juli</t>
  </si>
  <si>
    <t>Biogas</t>
  </si>
  <si>
    <t>einj. Weidelgras 50%</t>
  </si>
  <si>
    <t>bis September</t>
  </si>
  <si>
    <t xml:space="preserve">dt. Weidelgras 50% </t>
  </si>
  <si>
    <t>Rotklee 5%</t>
  </si>
  <si>
    <t>Stillegung, preiswert</t>
  </si>
  <si>
    <t>raschwüchsig, Kreuzblütler</t>
  </si>
  <si>
    <t>Perko 35%</t>
  </si>
  <si>
    <t>Gelbsenf 34%</t>
  </si>
  <si>
    <t>Ölrettich 18%</t>
  </si>
  <si>
    <t>Winterraps 13%</t>
  </si>
  <si>
    <t>Winterwicke 70%</t>
  </si>
  <si>
    <t>Inkarnatklee 30%</t>
  </si>
  <si>
    <t>Brachemischung, Leguminosen</t>
  </si>
  <si>
    <t>nach Mitte August</t>
  </si>
  <si>
    <t>Gelbsenf 30%</t>
  </si>
  <si>
    <t>Inkarnatklee 7</t>
  </si>
  <si>
    <t>Hornklee 1</t>
  </si>
  <si>
    <t>niederwüchsig</t>
  </si>
  <si>
    <t>Engl. Raygras =dt. Weidelgras 5 kg</t>
  </si>
  <si>
    <t>Frühjahrssaat</t>
  </si>
  <si>
    <t xml:space="preserve">Gelbklee (Hornklee) 2 </t>
  </si>
  <si>
    <t>Rotschwingel 5</t>
  </si>
  <si>
    <t>Biogas, für trockene Lagen</t>
  </si>
  <si>
    <t>Biogas oder Veredler, mittlere bis feuchte Lagen</t>
  </si>
  <si>
    <t xml:space="preserve">bis Mitte August </t>
  </si>
  <si>
    <t>Phazelia 6 (3)</t>
  </si>
  <si>
    <t>bis Anfang August</t>
  </si>
  <si>
    <t>Winterroggen, Winterraps, Winterrübsen = Perko = Buko, Futtermalve, Winterweizen, Wintergerste, Welsches Weidelgras, Inkarnatklee, Winterwicke, Wintererbse, Lupine, Persischer Klee, Schwedenklee, Buchweizen</t>
  </si>
  <si>
    <t>Kreuzblütler</t>
  </si>
  <si>
    <t>andere</t>
  </si>
  <si>
    <t>Gräser</t>
  </si>
  <si>
    <t>Körnerleguminosen</t>
  </si>
  <si>
    <t>feinsamige Leguminosen</t>
  </si>
  <si>
    <t>Persischer Klee,  Alexandrinerklee, Perserklee, Erdklee, Fadenklee</t>
  </si>
  <si>
    <t>Futtermalve</t>
  </si>
  <si>
    <t>Hafer, Sommerweizen</t>
  </si>
  <si>
    <t xml:space="preserve">für überwinternde oder mehrjährige Begrünungen </t>
  </si>
  <si>
    <t xml:space="preserve"> </t>
  </si>
  <si>
    <t>Arten, die im Winter abfrieren (abfrostend)</t>
  </si>
  <si>
    <t>Eigenschaften</t>
  </si>
  <si>
    <t>Konkurrenzschache Gräser oder Trockengräser im Gemenge können v.a. in Hanglagen wertvollen Erosionsschutz leisten. Futtergräser (z.B. Weidelgräser) brauchen viel Wasser und Nährstoffe</t>
  </si>
  <si>
    <t>geringe Saatgutkosten, Spätsaat möglich, rasche Jugendentwicklung, hoher N-Bedarf, Pfahlwurzel</t>
  </si>
  <si>
    <t>Stickstoffsammler</t>
  </si>
  <si>
    <t>Getreide</t>
  </si>
  <si>
    <t>Futtergräser</t>
  </si>
  <si>
    <t>Winterroggen, Winterweizen, Wintergerste</t>
  </si>
  <si>
    <t>Phazelia 1</t>
  </si>
  <si>
    <t xml:space="preserve">Ölrettich, Sommerraps, (Gelb)senf, Sareptasenf, Leindotter, Sommerrübsen </t>
  </si>
  <si>
    <t>Winterwicke, Zottelwicke, Wintererbse, Esparsette</t>
  </si>
  <si>
    <t>biologische Stickstoffbindung aus der Luft mit Hilfe von Knöllchen-Bakterien: 30 bis 450 kg N/ha und Jahr. Knöllchen an den Wurzeln überprüfen! rosa = aktiv, weiß = unreif/noch nicht aktiv. Wenn keine Knöllchen vorhanden sind, erfolgt keine N-Bindung!                                                               Saat: April bis spätestens Ende August, oft langsame Jugendentwicklung</t>
  </si>
  <si>
    <t>Winterrübsen, Futterkohl = Perko = Buko, Winterraps</t>
  </si>
  <si>
    <t>Weißklee, Rotklee, Inkarnatklee, Gelbklee, Schwedenklee, Steinklee = Bokharaklee, Horn(schoten)klee, Serradella, Luzerne, Wundklee</t>
  </si>
  <si>
    <t>Ackerbohne, Peluschke, Futtererbse,  Sojabohne, Kichererbse, Linse, blaue Lupine = Bitterlupine, weiße = Süßlupine, gelbe Lupine, Platterbse, Sommerwicke</t>
  </si>
  <si>
    <t>Buchweizen 82%</t>
  </si>
  <si>
    <t>Phazelia 18%</t>
  </si>
  <si>
    <t>32 kg/ha</t>
  </si>
  <si>
    <t>Platterbse 94%</t>
  </si>
  <si>
    <t>120 kg/ha</t>
  </si>
  <si>
    <t>blaue Lupine 2%</t>
  </si>
  <si>
    <t>weiße Lupine 2%</t>
  </si>
  <si>
    <t>gelbe Lupine 2%</t>
  </si>
  <si>
    <t>kg/ha bzw. %</t>
  </si>
  <si>
    <t xml:space="preserve">Gemenge Trockengebiet </t>
  </si>
  <si>
    <t>Luftensteiner Klee-Gras-Kräuter</t>
  </si>
  <si>
    <t>14 kg/ha</t>
  </si>
  <si>
    <t>Phazelia 25%</t>
  </si>
  <si>
    <t>Alexandrinerklee 15%</t>
  </si>
  <si>
    <t>15 kg/ha</t>
  </si>
  <si>
    <t>Phazelia 24%</t>
  </si>
  <si>
    <t>Inkarnatklee 22%</t>
  </si>
  <si>
    <t>Lein 20%</t>
  </si>
  <si>
    <t>Ringelblume 12%</t>
  </si>
  <si>
    <t>Kornblume 10%</t>
  </si>
  <si>
    <t>Tagetes 2%</t>
  </si>
  <si>
    <t>überjähriges Grundgemenge</t>
  </si>
  <si>
    <t>Phazelia, Buchweizen, Mohn, Ringelblume, Sonnenblume, Kümmel, Dill, Möhtre, Koriander, Bibernelle, Petersilie, Fenchel, Wiesenknopf,Boretsch, Schafgarbe, Tagetes</t>
  </si>
  <si>
    <t>Dt. Weidelgras 37%</t>
  </si>
  <si>
    <t>Rotschwingel 40%</t>
  </si>
  <si>
    <t>Schafschwingel 15%</t>
  </si>
  <si>
    <t>Hornklee 5%</t>
  </si>
  <si>
    <t>Gelbklee 3%</t>
  </si>
  <si>
    <t xml:space="preserve">starkwüchsige Reben </t>
  </si>
  <si>
    <t xml:space="preserve">schwere, kalkhältige Böden </t>
  </si>
  <si>
    <t>10 (14) kg/ha</t>
  </si>
  <si>
    <t>Gelbsenf 50 (30)%</t>
  </si>
  <si>
    <t>Alexandrinerklee 30 (50)%</t>
  </si>
  <si>
    <t>Phazelia 20 %</t>
  </si>
  <si>
    <t>26 kg/ha</t>
  </si>
  <si>
    <t>Ausläufer-Rotschwingel 32%</t>
  </si>
  <si>
    <t>Dt. Weidelgras 26%</t>
  </si>
  <si>
    <t>Horst-Rotschwingel  15%</t>
  </si>
  <si>
    <t>Schafschwingel 10%</t>
  </si>
  <si>
    <t>Hornklee 2%</t>
  </si>
  <si>
    <t>Steinklee 2%</t>
  </si>
  <si>
    <t>Fenchel, Spitzwegerich, Schafgarbe, kleiner Wiesenknopf, Wegwarte je 1%</t>
  </si>
  <si>
    <t>Begrünungsmischungen Frühling/Sommer (Einsaat März bis August)</t>
  </si>
  <si>
    <t>einjährige (abfrostende) Mischungen</t>
  </si>
  <si>
    <t>überjährige (überwinternd einjährige) Mischungen</t>
  </si>
  <si>
    <t>mehrjährige Mischungen</t>
  </si>
  <si>
    <t>30-35 kg/ha</t>
  </si>
  <si>
    <t>Alexandrinerklee 7,5%</t>
  </si>
  <si>
    <t>Inkarnatklee 7,5%</t>
  </si>
  <si>
    <t>Phacelia 2,5%</t>
  </si>
  <si>
    <t>Luzerne 7,5%</t>
  </si>
  <si>
    <t>Wintersaatwicke 20%</t>
  </si>
  <si>
    <t>Bokharaklee 7,5%</t>
  </si>
  <si>
    <t>Esparsette 15%</t>
  </si>
  <si>
    <t xml:space="preserve">schwachwüchsige Reben </t>
  </si>
  <si>
    <t xml:space="preserve"> Dt. Weidelgras 45%</t>
  </si>
  <si>
    <t>Ausläufer-Rostschwingel 30%</t>
  </si>
  <si>
    <t>Horst-Rotschwingel  17%</t>
  </si>
  <si>
    <t>Schafschwingel 8%</t>
  </si>
  <si>
    <t>Ausläuferrotschwingel 16%</t>
  </si>
  <si>
    <t>Honigklee 15%</t>
  </si>
  <si>
    <t>Steinklee 10%</t>
  </si>
  <si>
    <t>Rotklee 9%</t>
  </si>
  <si>
    <t>schwachwüchsige Reben</t>
  </si>
  <si>
    <t>Hornklee 8%</t>
  </si>
  <si>
    <t>Phazelia 7%</t>
  </si>
  <si>
    <t>Weißklee, Inkarnatklee je 6%</t>
  </si>
  <si>
    <t>Kornblume, Winterwicke, Kümmel, kl. Wiesenknopf, Gelbklee, Spitzwegerich, Wegwarte je 3%</t>
  </si>
  <si>
    <t>Wundklee, Schafgarbe je 1%</t>
  </si>
  <si>
    <t>Hesa, WB 044</t>
  </si>
  <si>
    <t>starkwüchsige Reben, gute Wasser- und Nährstoffversorgung</t>
  </si>
  <si>
    <t>Hesa, WB 040</t>
  </si>
  <si>
    <t>Wiesenrispe 20%</t>
  </si>
  <si>
    <t>Dt. Weidelgras 19%</t>
  </si>
  <si>
    <t>Rotschwingel 18%</t>
  </si>
  <si>
    <t>Wiesenschwingel 15%</t>
  </si>
  <si>
    <t>Timothe, Knaulgras je 7%</t>
  </si>
  <si>
    <t>Weißklee, Hornklee je 5%</t>
  </si>
  <si>
    <t>Rotklee 4%</t>
  </si>
  <si>
    <t>Hesa, WB 045</t>
  </si>
  <si>
    <t>Hesa, HR 140</t>
  </si>
  <si>
    <t>Buchweizen 55%</t>
  </si>
  <si>
    <t>Phazelia 5%</t>
  </si>
  <si>
    <t>starkwüchsige Reben</t>
  </si>
  <si>
    <t>Hesa WB oder HR 141</t>
  </si>
  <si>
    <t>leichter Boden, frisch (ausgegl. Wasservers.)</t>
  </si>
  <si>
    <t>Hesa, WB 145</t>
  </si>
  <si>
    <t>Hesa, WB 144</t>
  </si>
  <si>
    <t>gräserfreie Blühstreifenmischung</t>
  </si>
  <si>
    <t>RWA</t>
  </si>
  <si>
    <t>Rebenfit</t>
  </si>
  <si>
    <r>
      <t xml:space="preserve">Wolff-Mischung </t>
    </r>
    <r>
      <rPr>
        <sz val="11"/>
        <rFont val="Arial"/>
        <family val="2"/>
      </rPr>
      <t>Dauerbegrünung</t>
    </r>
  </si>
  <si>
    <t xml:space="preserve">Wolff-Mischung </t>
  </si>
  <si>
    <t xml:space="preserve">Wildäsung Blühmischung gräserfrei </t>
  </si>
  <si>
    <t>Hesa, WB 270</t>
  </si>
  <si>
    <t>Westerwoldisches Raygras = einjähriges Weidelgras</t>
  </si>
  <si>
    <t>ital. Raygras=Welsches Weidelgras,  engl. Raygras = deutsches Weidelgras, französisches Raygras = Glatthafer, Rotschwingel, Schafschwingel, Wiesenschwingel, Rohrschwingel, Timothe, Wiesenrispe</t>
  </si>
  <si>
    <t xml:space="preserve">Hesa, WB 170 </t>
  </si>
  <si>
    <t>Eignung, Bezeichnung</t>
  </si>
  <si>
    <t>Kurzzeitbegrünung</t>
  </si>
  <si>
    <t>abfrostend bis überjährig</t>
  </si>
  <si>
    <t>Grünfutter, Beweidung, Silage, Gründüngung, Biogas</t>
  </si>
  <si>
    <t>einj. oder welsches Weidelgras 30</t>
  </si>
  <si>
    <t>Futterraps 2</t>
  </si>
  <si>
    <t>einj. oder welsches Weidelgras 20</t>
  </si>
  <si>
    <t>Perserklee 12</t>
  </si>
  <si>
    <t>Biogas, Grünfutter, Gründüngung</t>
  </si>
  <si>
    <t>Ackerbohne 40 (80)</t>
  </si>
  <si>
    <t>Sommerwicke 25 (40)</t>
  </si>
  <si>
    <t>135 kg (180 kg)</t>
  </si>
  <si>
    <t>Futtererbse 70 (60)</t>
  </si>
  <si>
    <t>Futtererbse 80 (50)</t>
  </si>
  <si>
    <t>Winterraps od. Ölrettich 3 (2)</t>
  </si>
  <si>
    <t>Früher Anbau bis Anfang August</t>
  </si>
  <si>
    <t>Mitte Juli bis 20. August</t>
  </si>
  <si>
    <t>Ölrettich 7</t>
  </si>
  <si>
    <t>Ölrettich 15 (10)</t>
  </si>
  <si>
    <t>Senf 5 (10)</t>
  </si>
  <si>
    <t>60-80 kg</t>
  </si>
  <si>
    <t>Sommerwicke 46%</t>
  </si>
  <si>
    <t>Winterwicke 20%</t>
  </si>
  <si>
    <t>Buchweizen 20%</t>
  </si>
  <si>
    <t>Alexandrinerklee 7%</t>
  </si>
  <si>
    <t>50 kg/ha</t>
  </si>
  <si>
    <t>Trockenlagen, ohne Gräser</t>
  </si>
  <si>
    <t>Gelbklee 31%</t>
  </si>
  <si>
    <t>Hornklee 30%</t>
  </si>
  <si>
    <t>Weißklee 10%</t>
  </si>
  <si>
    <t>Schafgarbe 8%</t>
  </si>
  <si>
    <t>Buchweizen 5%</t>
  </si>
  <si>
    <t>Honigklee 4%</t>
  </si>
  <si>
    <t>Spitzwegerich 3%</t>
  </si>
  <si>
    <t>Wundklee 2%</t>
  </si>
  <si>
    <t>Kronwicke 2%</t>
  </si>
  <si>
    <t>Ackergrün - RWA</t>
  </si>
  <si>
    <t xml:space="preserve"> Ackergrün - RWA</t>
  </si>
  <si>
    <t>Anfang Mai bis Mitte August</t>
  </si>
  <si>
    <t>Steinklee gelb 10</t>
  </si>
  <si>
    <r>
      <t>Sommerbegrünung</t>
    </r>
    <r>
      <rPr>
        <sz val="11"/>
        <rFont val="Arial"/>
        <family val="2"/>
      </rPr>
      <t>/ Übergangsbegrünung</t>
    </r>
  </si>
  <si>
    <r>
      <t xml:space="preserve">Rotationsbrache III, </t>
    </r>
    <r>
      <rPr>
        <sz val="11"/>
        <rFont val="Arial"/>
        <family val="2"/>
      </rPr>
      <t>Leguminosen gräserfrei</t>
    </r>
  </si>
  <si>
    <r>
      <t xml:space="preserve">Ackergrün - RWA oder </t>
    </r>
    <r>
      <rPr>
        <sz val="11"/>
        <color indexed="48"/>
        <rFont val="Arial"/>
        <family val="2"/>
      </rPr>
      <t>Austrosaat</t>
    </r>
  </si>
  <si>
    <t>Gelbklee 15%</t>
  </si>
  <si>
    <t>Ölrettich 10%</t>
  </si>
  <si>
    <t>Koriander, Ringelblume, Schwarzkümmel, Malve, Boretsch, Dill, kleiner Wiesenknopf, Kümmel, Schafgarbe, Wilde Möhre, Fenchel, Wundklee 17,5%</t>
  </si>
  <si>
    <t>Phazelia 2,5%</t>
  </si>
  <si>
    <t>Gelbklee 5%</t>
  </si>
  <si>
    <t>Perserklee 5%</t>
  </si>
  <si>
    <t>Schwedenklee 2,5%</t>
  </si>
  <si>
    <t xml:space="preserve">Bienenweidemischung 10%: Phacelia, Buchweizen, Koriander, Ringelblume, Schwarzkümmel, Ölrettich, Malve, Boretsch, Dill, Sonnenblume </t>
  </si>
  <si>
    <t>Felderbse</t>
  </si>
  <si>
    <t>Serradella</t>
  </si>
  <si>
    <t>Ramtillkraut</t>
  </si>
  <si>
    <t>Bitterlupine</t>
  </si>
  <si>
    <t>Alexandinerklee</t>
  </si>
  <si>
    <t>Öllein</t>
  </si>
  <si>
    <t>intensive Maisfruchtfolge</t>
  </si>
  <si>
    <t>Futterroggen</t>
  </si>
  <si>
    <t>Aussaatmenge kg/ha (jede Gasse)</t>
  </si>
  <si>
    <t>60-80 kg/ha</t>
  </si>
  <si>
    <t>Wolff-Steillagenbegrünung</t>
  </si>
  <si>
    <t>Wolffmischung 70%</t>
  </si>
  <si>
    <t>Härtlicher Schwingel 15%</t>
  </si>
  <si>
    <t>Rotschwingel, kurzausläufertreibend 7,5%</t>
  </si>
  <si>
    <t>Rotschwingel, ausläufertreibend 7,5%</t>
  </si>
  <si>
    <t>50 kg/ha (140)</t>
  </si>
  <si>
    <t>Kräuterbetonte Begrünungsmischung</t>
  </si>
  <si>
    <t>Biohelp</t>
  </si>
  <si>
    <t>Schafschwingel 28%</t>
  </si>
  <si>
    <t>Buchweizen 9%</t>
  </si>
  <si>
    <t>Gelbsenf 6%</t>
  </si>
  <si>
    <t>Kümmel 6%</t>
  </si>
  <si>
    <t>Esparsette 6%</t>
  </si>
  <si>
    <t>Pannonische Wicke 6%</t>
  </si>
  <si>
    <t>Ringelblume 5%</t>
  </si>
  <si>
    <t>Wiesenplatterbse 5%</t>
  </si>
  <si>
    <t>Alexandrinerklee 5%</t>
  </si>
  <si>
    <t>geruchlose Kamille 5%</t>
  </si>
  <si>
    <t>Phazelia 3%</t>
  </si>
  <si>
    <t>Wilde Möhre 3%</t>
  </si>
  <si>
    <t>Kulturmalve 3%</t>
  </si>
  <si>
    <t>Inkarnatklee 2%</t>
  </si>
  <si>
    <t>Gelbklee 2%</t>
  </si>
  <si>
    <t>Fadenklee 2%</t>
  </si>
  <si>
    <t>Schafgarbe 1%</t>
  </si>
  <si>
    <t>Leindotter 1%</t>
  </si>
  <si>
    <t>Hornklee ?</t>
  </si>
  <si>
    <t>Sommerbegrünung</t>
  </si>
  <si>
    <t>Gelbsenf 35%</t>
  </si>
  <si>
    <t>Weißklee 15%</t>
  </si>
  <si>
    <t>Gelbklee 10%</t>
  </si>
  <si>
    <t>tiefwurzelden Sonderbegrünungsmischung</t>
  </si>
  <si>
    <t>Gelbsenf 15%</t>
  </si>
  <si>
    <t>Sommerwicke 15%</t>
  </si>
  <si>
    <t>Inkarnatklee 15%</t>
  </si>
  <si>
    <t>Saatplatterbse 15%</t>
  </si>
  <si>
    <t>Winterwicke 80%</t>
  </si>
  <si>
    <t>Winterraps 14%</t>
  </si>
  <si>
    <t>Ölterrich 6%</t>
  </si>
  <si>
    <t>100 kg/ha</t>
  </si>
  <si>
    <t>biohelp GmbH</t>
  </si>
  <si>
    <t>Kapleigasse 16</t>
  </si>
  <si>
    <t>1110 Wien</t>
  </si>
  <si>
    <t>Straße</t>
  </si>
  <si>
    <t>Ort</t>
  </si>
  <si>
    <t>Telefon</t>
  </si>
  <si>
    <t>01/7699769-0</t>
  </si>
  <si>
    <t>Fax</t>
  </si>
  <si>
    <t>e-mail</t>
  </si>
  <si>
    <t>office@biohelp.at</t>
  </si>
  <si>
    <t>web</t>
  </si>
  <si>
    <t>www.biohelp.at</t>
  </si>
  <si>
    <t>Ansprechpartner</t>
  </si>
  <si>
    <t xml:space="preserve">Mag. Hannes Gottschlich </t>
  </si>
  <si>
    <t>office@saatbaulinz.at</t>
  </si>
  <si>
    <t>Christian Dorninger</t>
  </si>
  <si>
    <t>christian.dorninger@saatbaulinz.at</t>
  </si>
  <si>
    <t>DW 1243</t>
  </si>
  <si>
    <t>Raimund.Brandstetter@saatbaulinz.at</t>
  </si>
  <si>
    <t>43 /664/85 50 621</t>
  </si>
  <si>
    <t>Dipl. Ing. Marianne Hietz</t>
  </si>
  <si>
    <t>mhietz@rwa.at</t>
  </si>
  <si>
    <t>Michael Hansen</t>
  </si>
  <si>
    <t>michael.hansen@austosaat.at</t>
  </si>
  <si>
    <t>01/6167023-170</t>
  </si>
  <si>
    <t>Hr. Tamegger</t>
  </si>
  <si>
    <t>verkauf@hesa.co.at</t>
  </si>
  <si>
    <t>Schirmerstraße 19</t>
  </si>
  <si>
    <t>4021 Linz</t>
  </si>
  <si>
    <t>www. saatbaulinz.at</t>
  </si>
  <si>
    <t>0732 / 3890-00</t>
  </si>
  <si>
    <t>Mobil</t>
  </si>
  <si>
    <t>Raimund Brandstetter</t>
  </si>
  <si>
    <t>1100 Wien</t>
  </si>
  <si>
    <t>Wienerbergstraße 3</t>
  </si>
  <si>
    <t>Austrosaat</t>
  </si>
  <si>
    <t>1230 Wien</t>
  </si>
  <si>
    <t>Oberlaaerstr. 279</t>
  </si>
  <si>
    <t>Kärntner Saatbaugenossenschaft</t>
  </si>
  <si>
    <t>9020 Klagenfurt</t>
  </si>
  <si>
    <t>Kraßniggstr. 45</t>
  </si>
  <si>
    <t>0463/512208-0</t>
  </si>
  <si>
    <t>Hesa Saatengroßhandlung GmbH.</t>
  </si>
  <si>
    <t>Haideäckerstr. 8</t>
  </si>
  <si>
    <t>2325 Himberg bei Wien</t>
  </si>
  <si>
    <t>www.hesa.co.at</t>
  </si>
  <si>
    <t>02235/87391</t>
  </si>
  <si>
    <t>DW 85</t>
  </si>
  <si>
    <t>DW 3499</t>
  </si>
  <si>
    <t>DW 19</t>
  </si>
  <si>
    <r>
      <t>Extensivmischung</t>
    </r>
    <r>
      <rPr>
        <sz val="11"/>
        <rFont val="Arial"/>
        <family val="2"/>
      </rPr>
      <t xml:space="preserve"> , trockene bis mittlere Standorte</t>
    </r>
  </si>
  <si>
    <r>
      <t>Weinbergbegrünung extensiv mit Kräutern</t>
    </r>
    <r>
      <rPr>
        <sz val="11"/>
        <rFont val="Arial"/>
        <family val="2"/>
      </rPr>
      <t>, Trockenstandort</t>
    </r>
  </si>
  <si>
    <t>Hesa, WB 170A</t>
  </si>
  <si>
    <r>
      <t>Extensivmischung ohne Klee</t>
    </r>
    <r>
      <rPr>
        <sz val="11"/>
        <rFont val="Arial"/>
        <family val="2"/>
      </rPr>
      <t>, starkwüchsige Reben</t>
    </r>
  </si>
  <si>
    <t>Hesa, WB 270 Trockenvariante</t>
  </si>
  <si>
    <r>
      <t>Extensivmischung ohne Klee</t>
    </r>
    <r>
      <rPr>
        <sz val="11"/>
        <rFont val="Arial"/>
        <family val="2"/>
      </rPr>
      <t>, extrem trocken</t>
    </r>
  </si>
  <si>
    <t xml:space="preserve"> Dt. Weidelgras 35%</t>
  </si>
  <si>
    <t>Wehrlose Trespe 10%</t>
  </si>
  <si>
    <t>Hesa, WB 043</t>
  </si>
  <si>
    <r>
      <t>Weinberg und Obstgarten Dauer-Blühmischung</t>
    </r>
    <r>
      <rPr>
        <sz val="11"/>
        <rFont val="Arial"/>
        <family val="2"/>
      </rPr>
      <t>, mittlere Lagen</t>
    </r>
  </si>
  <si>
    <t>gelber Steinklee 15%</t>
  </si>
  <si>
    <t>Ausläufer-Rostschwingel 12%</t>
  </si>
  <si>
    <t>weißer Steinklee 10%</t>
  </si>
  <si>
    <t>Rotklee dipl. 8%</t>
  </si>
  <si>
    <t>Gelbklee 8%</t>
  </si>
  <si>
    <t>Phacelia 4%</t>
  </si>
  <si>
    <t>Wundklee 3%</t>
  </si>
  <si>
    <t>Kornblume 3%</t>
  </si>
  <si>
    <t>Winterwicke 3%</t>
  </si>
  <si>
    <t>kl. Wiesenknopf 3%</t>
  </si>
  <si>
    <t>Kronwicke 3%</t>
  </si>
  <si>
    <t>Kümmel 2%</t>
  </si>
  <si>
    <t>Wegwarte 2%</t>
  </si>
  <si>
    <t>Wilde Möhre 1%</t>
  </si>
  <si>
    <t>Weinberg Kurzzeitbegrünung spezial</t>
  </si>
  <si>
    <t xml:space="preserve">pH-Wert &lt; 7, trocken arme Standorte </t>
  </si>
  <si>
    <t>Weinbergbegrünung Blüten-Gründecke</t>
  </si>
  <si>
    <t>0732/38900-1279</t>
  </si>
  <si>
    <t>01/60515-3570</t>
  </si>
  <si>
    <t>DW 16</t>
  </si>
  <si>
    <t>Wiesenschweidel 10%</t>
  </si>
  <si>
    <t>deutsches Weidelgras 60%</t>
  </si>
  <si>
    <t>Alexandrinerklee  20%</t>
  </si>
  <si>
    <t>Inkarnatklee 10%</t>
  </si>
  <si>
    <t>bis 20. August</t>
  </si>
  <si>
    <t>Sommerwicke 64%</t>
  </si>
  <si>
    <t>Phazelia 8%</t>
  </si>
  <si>
    <t>Sonnenblume 8%</t>
  </si>
  <si>
    <t>BayWa</t>
  </si>
  <si>
    <t>Planterra ZWH 4020 Vitalis Pro</t>
  </si>
  <si>
    <t>vor  Mais, Kartoffel, ZR-Mulchsaat</t>
  </si>
  <si>
    <t>MS 100 A</t>
  </si>
  <si>
    <t>Bayrische Futtersaatbau BSV</t>
  </si>
  <si>
    <t>Kresse</t>
  </si>
  <si>
    <t>Mulch- und Direktsaat Mais, ZR, Kartoffel; für RapsFF geeignet</t>
  </si>
  <si>
    <t>MS 100 S</t>
  </si>
  <si>
    <t>Alexandrinerklee 75%</t>
  </si>
  <si>
    <t>Gartenkresse 15%</t>
  </si>
  <si>
    <t>Ramtillkraut 10%</t>
  </si>
  <si>
    <t>Ausbringung auch mit Schneckenkornstreuer</t>
  </si>
  <si>
    <t>bis 25. August</t>
  </si>
  <si>
    <t>Phazelia  26%</t>
  </si>
  <si>
    <t>Alexandrinerklee 74%</t>
  </si>
  <si>
    <t>vor ZR, Mais</t>
  </si>
  <si>
    <t>Bitterlupine blau</t>
  </si>
  <si>
    <t>Güllebetriebe ohne Raps, Mulchsaat Mais</t>
  </si>
  <si>
    <t>Ölrettich 3%</t>
  </si>
  <si>
    <t>Hafer 66%</t>
  </si>
  <si>
    <t>Buchweizen 16%</t>
  </si>
  <si>
    <t>weißer Senf 7%</t>
  </si>
  <si>
    <t>Alexandrinerklee 4%</t>
  </si>
  <si>
    <t>Phazelia 4%</t>
  </si>
  <si>
    <t>10. bis Ende August</t>
  </si>
  <si>
    <t xml:space="preserve">Mulchsaat Mais, ZR, Kartoffel </t>
  </si>
  <si>
    <t>Gartenkresse 6</t>
  </si>
  <si>
    <t>Hafer 10</t>
  </si>
  <si>
    <t>Sommerwicke 5</t>
  </si>
  <si>
    <t>Ackerbohne 4,5</t>
  </si>
  <si>
    <t>Senf 1,5</t>
  </si>
  <si>
    <t>Gartenkresse 1</t>
  </si>
  <si>
    <t>Mulchsaat Mais, Gülleverwertung</t>
  </si>
  <si>
    <t>Ölrettich 15</t>
  </si>
  <si>
    <t>Mulch-/Direktsaat Mais, Kartoffel</t>
  </si>
  <si>
    <t>Mulchsaat Mais, ZR, Kartoffel</t>
  </si>
  <si>
    <t>Hafer 30</t>
  </si>
  <si>
    <t>Futternutzung (Grünfutter, Silage), Begrünung - hoher Wasserbedarf +NSt</t>
  </si>
  <si>
    <t>Anf. Juli bis Mitte Okt.</t>
  </si>
  <si>
    <t>bis Ende August (Ende September)</t>
  </si>
  <si>
    <t xml:space="preserve">Blühstreifen, </t>
  </si>
  <si>
    <t>bedingt abfrostend</t>
  </si>
  <si>
    <t>Rotschwingel 41%</t>
  </si>
  <si>
    <t>Weißklee 4%</t>
  </si>
  <si>
    <t>Luzerne 30%</t>
  </si>
  <si>
    <t>Blühfläche, raschwüchsig</t>
  </si>
  <si>
    <t>Alexandrinerklee 50%</t>
  </si>
  <si>
    <t>Phazelia 20%</t>
  </si>
  <si>
    <t>für Veredler, nematodenhemmend (schleuderfähig), in Rübenfruchtfolge</t>
  </si>
  <si>
    <t>Ölrettich 30% Nematodenklasse 2+</t>
  </si>
  <si>
    <t>optimal Mitte August (bis 10. September)</t>
  </si>
  <si>
    <t>Leguminosenmischung kleinkörnig für Rapsfruchtfolge</t>
  </si>
  <si>
    <t>gräserfreie Dauerbrache, kleinkörnige Leguminosen, zum häckseln</t>
  </si>
  <si>
    <t>Ende Juli - Mitte August</t>
  </si>
  <si>
    <t>ideal vor Zuckerrübe in Mulch- bzw. vor Direktsaat für Trockenlagen, schleuderfähig</t>
  </si>
  <si>
    <t>Phazelia 7 (10 oder 6)</t>
  </si>
  <si>
    <t>Senf 3 (1 oder 5)</t>
  </si>
  <si>
    <t xml:space="preserve">Wildäsung </t>
  </si>
  <si>
    <t>Rotschwingel 6</t>
  </si>
  <si>
    <t>Inkarnatklee 5</t>
  </si>
  <si>
    <t>Luzerne 5</t>
  </si>
  <si>
    <t>Daueräsungsmischung für hohe Lagen 26-40</t>
  </si>
  <si>
    <t>Wiesenrispe 8,2</t>
  </si>
  <si>
    <t>Rotschwingel 7,2</t>
  </si>
  <si>
    <t>Rotes Straußgras 4,6</t>
  </si>
  <si>
    <t>Wiesenschwingel 4,6</t>
  </si>
  <si>
    <t>Weißklee 4,6</t>
  </si>
  <si>
    <t>Hornklee 4,6</t>
  </si>
  <si>
    <t>Timothe 3,1</t>
  </si>
  <si>
    <t>Kammgras 2,1</t>
  </si>
  <si>
    <t>Knaulgras 1</t>
  </si>
  <si>
    <t>Daueräsungsmischung für feuchte Lagen 27</t>
  </si>
  <si>
    <t>Rotklee 8</t>
  </si>
  <si>
    <t>Weißklee 8</t>
  </si>
  <si>
    <t>Sumpfschotenklee 3</t>
  </si>
  <si>
    <t>Knaulgras 2</t>
  </si>
  <si>
    <t>Wiesenschwingel 1</t>
  </si>
  <si>
    <t>Engl. Raygras =dt. Weidelgras 1</t>
  </si>
  <si>
    <t>Daueräsung</t>
  </si>
  <si>
    <t>Daueräsungsmischung für trockene Lagen 27</t>
  </si>
  <si>
    <t>Luzerne 8</t>
  </si>
  <si>
    <t>Esparsette 6</t>
  </si>
  <si>
    <t>Hornklee 5</t>
  </si>
  <si>
    <t>Wiesenrispe 1</t>
  </si>
  <si>
    <t>winterharte Wildäsungsmischung m abfrostenden Komponeneten</t>
  </si>
  <si>
    <t>Hafer 15</t>
  </si>
  <si>
    <t>Sommerweizen 15</t>
  </si>
  <si>
    <t>Sojabohne 12</t>
  </si>
  <si>
    <t>Ackerbohne 8</t>
  </si>
  <si>
    <t>Esparsette 4</t>
  </si>
  <si>
    <t>Timothe 2</t>
  </si>
  <si>
    <t>Inkarnatklee 1</t>
  </si>
  <si>
    <t>Perko PHV 1</t>
  </si>
  <si>
    <t>einjährige Wildäsungsmischung</t>
  </si>
  <si>
    <t>Sojabohne 40</t>
  </si>
  <si>
    <t>Ackerbohne 10</t>
  </si>
  <si>
    <t>Saatwicke 15</t>
  </si>
  <si>
    <t>Futterkohl 6</t>
  </si>
  <si>
    <t>Futtererbse 5</t>
  </si>
  <si>
    <t>Sommerfutterraps 1</t>
  </si>
  <si>
    <t>Insektenförderung</t>
  </si>
  <si>
    <t>Saatplatterbse</t>
  </si>
  <si>
    <t>Senf</t>
  </si>
  <si>
    <t>Juli</t>
  </si>
  <si>
    <t>Biolandbau Trockenlagen</t>
  </si>
  <si>
    <t>Meliorationsrettich</t>
  </si>
  <si>
    <t>ital. Raygras, Welsches Weidelgras</t>
  </si>
  <si>
    <t>Alexandrinerklee 10 (6 oder 7)</t>
  </si>
  <si>
    <t>Phazelia 4 (6 oder 7)</t>
  </si>
  <si>
    <t>Ölrettich 1 (3)</t>
  </si>
  <si>
    <t>frühe Drillsaat</t>
  </si>
  <si>
    <t>Alexandrinerklee 8</t>
  </si>
  <si>
    <t>Phacelia 2,5</t>
  </si>
  <si>
    <t>Mungo (Ramtillkraut) 1,5</t>
  </si>
  <si>
    <t xml:space="preserve">Futternutzung / Begrünung, </t>
  </si>
  <si>
    <t>ideal vor Zuckerrübe, raschwüchsig, schleuderfähig, geringe Saatbettansprüche</t>
  </si>
  <si>
    <t>über-/mehrjährig</t>
  </si>
  <si>
    <t>Markstammkohl</t>
  </si>
  <si>
    <t>Grünschnittroggen</t>
  </si>
  <si>
    <t>Sommerfutterraps</t>
  </si>
  <si>
    <t>Winterrübsen</t>
  </si>
  <si>
    <t>Waldstaudenroggen</t>
  </si>
  <si>
    <t>Perko</t>
  </si>
  <si>
    <t>Lupinen</t>
  </si>
  <si>
    <t>Gelbsenf</t>
  </si>
  <si>
    <t>Stoppelrübe</t>
  </si>
  <si>
    <t>Winterraps</t>
  </si>
  <si>
    <t>Herbstrübe</t>
  </si>
  <si>
    <t>Winterroggen</t>
  </si>
  <si>
    <t>Wicke</t>
  </si>
  <si>
    <t>Wildäsung Federwild</t>
  </si>
  <si>
    <t>Bokharaklee</t>
  </si>
  <si>
    <t>Sudangras</t>
  </si>
  <si>
    <t>Hirse</t>
  </si>
  <si>
    <t>Mais</t>
  </si>
  <si>
    <t>Wildäsung für Fasane und rebhühner</t>
  </si>
  <si>
    <t>mehrjährige Komponenten</t>
  </si>
  <si>
    <t>Sommerweizen</t>
  </si>
  <si>
    <t>Erbse</t>
  </si>
  <si>
    <t>Hafer</t>
  </si>
  <si>
    <t>Sommerwicke 25 (40-60)</t>
  </si>
  <si>
    <t>Frühjahr bis Mitte August</t>
  </si>
  <si>
    <t>Frühjahr bis Ende August</t>
  </si>
  <si>
    <t>überjährige Komponenten</t>
  </si>
  <si>
    <t>Früher Anbau bis Mitte August</t>
  </si>
  <si>
    <t>Früher Anbau bis Ende August</t>
  </si>
  <si>
    <t>Kräuter, Duft- und Blütenpflanzen</t>
  </si>
  <si>
    <t>Ackerbohne 100</t>
  </si>
  <si>
    <t>Meliorationsrettich 2</t>
  </si>
  <si>
    <t>Alexandrinerklee 6,5</t>
  </si>
  <si>
    <t>Phazelia 3,8</t>
  </si>
  <si>
    <t>Mungo 3</t>
  </si>
  <si>
    <t>Sonnenblume 0,7</t>
  </si>
  <si>
    <t>Landsberger Gemenge 20</t>
  </si>
  <si>
    <t>Alexandrinerklee 20</t>
  </si>
  <si>
    <t>Winterraps 3</t>
  </si>
  <si>
    <t>Alexandrinerklee 12</t>
  </si>
  <si>
    <t>Meliorationsrettich 3</t>
  </si>
  <si>
    <t>Kresse 2</t>
  </si>
  <si>
    <t>Feldsaaten Freudenberger GmbH &amp; Co. KG</t>
  </si>
  <si>
    <t>Magdeburger Straße 2</t>
  </si>
  <si>
    <t>D - 47800 Krefeld</t>
  </si>
  <si>
    <t>   </t>
  </si>
  <si>
    <t>0049 (0) 2151-4417 -0</t>
  </si>
  <si>
    <t>Dr. Jürgen Bestajovsky, Dipl.-Ing. agr.</t>
  </si>
  <si>
    <t>DW 533</t>
  </si>
  <si>
    <t>0049 (0) 172-922 1779</t>
  </si>
  <si>
    <t>j.bestajovsky@freudenberger.net</t>
  </si>
  <si>
    <t>www.freudenberger.net; www.greenfield.de</t>
  </si>
  <si>
    <t>Dauerbrache für alle Standorte</t>
  </si>
  <si>
    <t>Gelbsenf 20% Nematodenklasse 2+</t>
  </si>
  <si>
    <t>Alexandrinerklee 22%</t>
  </si>
  <si>
    <t>Trifolium squarrosum 10%</t>
  </si>
  <si>
    <t>welsches Weidelgras = ital. Raygras 35%</t>
  </si>
  <si>
    <r>
      <t xml:space="preserve">Winterwicke </t>
    </r>
    <r>
      <rPr>
        <sz val="12"/>
        <color indexed="12"/>
        <rFont val="Arial"/>
        <family val="2"/>
      </rPr>
      <t>20</t>
    </r>
    <r>
      <rPr>
        <sz val="12"/>
        <rFont val="Arial"/>
        <family val="2"/>
      </rPr>
      <t xml:space="preserve"> (</t>
    </r>
    <r>
      <rPr>
        <sz val="12"/>
        <color indexed="60"/>
        <rFont val="Arial"/>
        <family val="2"/>
      </rPr>
      <t>20</t>
    </r>
    <r>
      <rPr>
        <sz val="12"/>
        <rFont val="Arial"/>
        <family val="2"/>
      </rPr>
      <t xml:space="preserve">) bzw. </t>
    </r>
    <r>
      <rPr>
        <sz val="12"/>
        <color indexed="46"/>
        <rFont val="Arial"/>
        <family val="2"/>
      </rPr>
      <t>15</t>
    </r>
  </si>
  <si>
    <t>Winterwicke 35%</t>
  </si>
  <si>
    <r>
      <t xml:space="preserve">Inkarnatklee </t>
    </r>
    <r>
      <rPr>
        <sz val="12"/>
        <color indexed="12"/>
        <rFont val="Arial"/>
        <family val="2"/>
      </rPr>
      <t xml:space="preserve">10 </t>
    </r>
    <r>
      <rPr>
        <sz val="12"/>
        <rFont val="Arial"/>
        <family val="2"/>
      </rPr>
      <t>(</t>
    </r>
    <r>
      <rPr>
        <sz val="12"/>
        <color indexed="60"/>
        <rFont val="Arial"/>
        <family val="2"/>
      </rPr>
      <t>20</t>
    </r>
    <r>
      <rPr>
        <sz val="12"/>
        <rFont val="Arial"/>
        <family val="2"/>
      </rPr>
      <t xml:space="preserve">) bzw. </t>
    </r>
    <r>
      <rPr>
        <sz val="12"/>
        <color indexed="46"/>
        <rFont val="Arial"/>
        <family val="2"/>
      </rPr>
      <t>10</t>
    </r>
  </si>
  <si>
    <t>Frühjahrsaussaat, Bienenweide (ÖPUL 2015 Variante 1/2/3/4/5)</t>
  </si>
  <si>
    <t>Boden-, Wasserschutzmischung nach Mais, ÖPUL 2015 Var.6</t>
  </si>
  <si>
    <t>Mitte August</t>
  </si>
  <si>
    <t>Grünroggen    36</t>
  </si>
  <si>
    <t>Winterrübse Clio  2</t>
  </si>
  <si>
    <t>Perko PVH 2</t>
  </si>
  <si>
    <t>Futter-/Körnererbse 50</t>
  </si>
  <si>
    <t>Saatwicke  15</t>
  </si>
  <si>
    <t>Grünmais 15</t>
  </si>
  <si>
    <t>Perserklee 3</t>
  </si>
  <si>
    <t>Senf nem .h.2</t>
  </si>
  <si>
    <t>Futtererbse 35</t>
  </si>
  <si>
    <t>Saatwicke 30</t>
  </si>
  <si>
    <t>Ackerbohne 15</t>
  </si>
  <si>
    <t>Sojabohne  5</t>
  </si>
  <si>
    <t>Gelbklee 1,4</t>
  </si>
  <si>
    <t>Hornklee 0,6</t>
  </si>
  <si>
    <t>Hornklee 2</t>
  </si>
  <si>
    <t>Gelbklee 1</t>
  </si>
  <si>
    <t>Senf  nem.h.1</t>
  </si>
  <si>
    <t>Buchweizen 8 (30)</t>
  </si>
  <si>
    <t>Ölrettich 6 (10)</t>
  </si>
  <si>
    <t>Senf 6 (10)</t>
  </si>
  <si>
    <t>ideal vor Zuckerrübe, nematodenresistent, ÖPUL 2015-Variante 2/3/4/5, Mulch- und Direktsaat</t>
  </si>
  <si>
    <t>Buchweizen 14</t>
  </si>
  <si>
    <t>Winterbegrünung BIOPluss</t>
  </si>
  <si>
    <t>Buchweizen 17,5</t>
  </si>
  <si>
    <t>Phazelia 2,5</t>
  </si>
  <si>
    <t>Wildäsung,  ÖPUL 2015 Var. 1</t>
  </si>
  <si>
    <t>Wildäsung,  ÖPUL 2015 Var. 2</t>
  </si>
  <si>
    <t>Bienenweide (Wildbienen, Hummeln)</t>
  </si>
  <si>
    <t>einjährig</t>
  </si>
  <si>
    <t>Buchweizen, Malve, Phazelia 68%</t>
  </si>
  <si>
    <t>Kräuter 22% (Borretsch, Dill, Koriander, Ringelblume, Schwarzkümmel )</t>
  </si>
  <si>
    <t>Ölfrüchte 10% (Futterölrettich, Senf)</t>
  </si>
  <si>
    <t>Mai bis Juni</t>
  </si>
  <si>
    <t>Frühjahr bis Anfang August</t>
  </si>
  <si>
    <t>Die Saat - ÖAG</t>
  </si>
  <si>
    <t>Westerwoldisches Raygras 8</t>
  </si>
  <si>
    <t>Bastardraygras 5</t>
  </si>
  <si>
    <t>Perserklee 8</t>
  </si>
  <si>
    <t>€/ha</t>
  </si>
  <si>
    <t>30-35</t>
  </si>
  <si>
    <t>ÖPUL 2015 Variante 1</t>
  </si>
  <si>
    <t>Wiesengrün - RWA</t>
  </si>
  <si>
    <t>Bastardraygras</t>
  </si>
  <si>
    <t>pann. Winterwicke</t>
  </si>
  <si>
    <t xml:space="preserve">welsches Weidelgras = ital. Raygras </t>
  </si>
  <si>
    <t>Biogas, Futternutzung (Grünfutter, Silage, Heu), Weide, Begrünung - hoher Wasserbedarf +NSt</t>
  </si>
  <si>
    <t>Begrünung - Futternutzung bis Anfang September</t>
  </si>
  <si>
    <t>Krumenklee</t>
  </si>
  <si>
    <t>raues Saatbett, Streuvariante, ideal vor Zuckerrübe, gute Gülleverwertung</t>
  </si>
  <si>
    <t>Buchweizen 10 (5)</t>
  </si>
  <si>
    <t>Ölrettich  5,5 (1 oder 6</t>
  </si>
  <si>
    <t>Phazelia  4 (6)</t>
  </si>
  <si>
    <t>Senf 0,5 (3)</t>
  </si>
  <si>
    <t>BIOTRO</t>
  </si>
  <si>
    <t>Grünmais</t>
  </si>
  <si>
    <t>gräserfrei, Nützlings- Blühstreifen</t>
  </si>
  <si>
    <r>
      <t>Hesa</t>
    </r>
    <r>
      <rPr>
        <b/>
        <sz val="12"/>
        <rFont val="Arial"/>
        <family val="2"/>
      </rPr>
      <t/>
    </r>
  </si>
  <si>
    <t>Grünroggen 120 - 130</t>
  </si>
  <si>
    <t>Biolandbau, ÖPUL 2015-Variante 4/5</t>
  </si>
  <si>
    <t>2-jährig</t>
  </si>
  <si>
    <t>einjährig überwinternd - überjährig</t>
  </si>
  <si>
    <t>mehrjährig - ausdauernd</t>
  </si>
  <si>
    <t>Legende:</t>
  </si>
  <si>
    <t>Preis/ha</t>
  </si>
  <si>
    <t>DB I (HR 147)</t>
  </si>
  <si>
    <t>GD VI (HR 337) einjährige Kleegras-Mischung</t>
  </si>
  <si>
    <t>Leguminosengemenge  früh</t>
  </si>
  <si>
    <t>Wassergüte früh</t>
  </si>
  <si>
    <t>Landschaftsmischung 1</t>
  </si>
  <si>
    <t>Einsömmrige Kleegrasmischung</t>
  </si>
  <si>
    <t>Vielgrasmischung ST 16</t>
  </si>
  <si>
    <t>Rotationsbrache II</t>
  </si>
  <si>
    <t>GD I A</t>
  </si>
  <si>
    <t>GD IV c (HR 143)</t>
  </si>
  <si>
    <t>LEGUMIX</t>
  </si>
  <si>
    <t>Futterprofi EK einjähriges Kleegras ampferfrei</t>
  </si>
  <si>
    <t>Wildacker einjährig</t>
  </si>
  <si>
    <t xml:space="preserve">Federwildweide </t>
  </si>
  <si>
    <t>RB II</t>
  </si>
  <si>
    <t>Leckerbissen</t>
  </si>
  <si>
    <t>Dickicht</t>
  </si>
  <si>
    <t xml:space="preserve">Blühmischung mit Graskomponente </t>
  </si>
  <si>
    <t>Blühmischung gräserfrei</t>
  </si>
  <si>
    <t>Wassergüte fein</t>
  </si>
  <si>
    <t>Winterbegrünung NematodenNeutral</t>
  </si>
  <si>
    <t>Winterbegrünung BodenPluss</t>
  </si>
  <si>
    <t>108 (92)</t>
  </si>
  <si>
    <t>Pharinka (HR 144)</t>
  </si>
  <si>
    <t>BIOMIX</t>
  </si>
  <si>
    <t>80 - 125</t>
  </si>
  <si>
    <t>Leguminosengemenge BIO</t>
  </si>
  <si>
    <t>Leguminosengemenge spät</t>
  </si>
  <si>
    <t>BIOMAX</t>
  </si>
  <si>
    <t>Wildackereintopf Ofö RAUWOLF</t>
  </si>
  <si>
    <t>Wildacker nach Dr. Gattinger</t>
  </si>
  <si>
    <t>Dauerbrache I</t>
  </si>
  <si>
    <t>Dauerbrache II</t>
  </si>
  <si>
    <t>Rotationbrache III</t>
  </si>
  <si>
    <t xml:space="preserve">Biogrün spät </t>
  </si>
  <si>
    <t>GD II (HR 141)</t>
  </si>
  <si>
    <t>GD I (HR 140)</t>
  </si>
  <si>
    <r>
      <t>GD III - spät HR 142</t>
    </r>
    <r>
      <rPr>
        <b/>
        <sz val="12"/>
        <rFont val="Arial"/>
        <family val="2"/>
      </rPr>
      <t/>
    </r>
  </si>
  <si>
    <t>ÖPULFIT</t>
  </si>
  <si>
    <t>GD I B (HR 145)</t>
  </si>
  <si>
    <t>Gründeckenmischung</t>
  </si>
  <si>
    <t>Brache Mischung RB I</t>
  </si>
  <si>
    <t>Landsberger Gemenge</t>
  </si>
  <si>
    <t>Landsberger Gemenge HR 155</t>
  </si>
  <si>
    <t xml:space="preserve">DB II </t>
  </si>
  <si>
    <t>HR 151</t>
  </si>
  <si>
    <t>Hydrosan</t>
  </si>
  <si>
    <t>Kleeuntersaat in Getreide</t>
  </si>
  <si>
    <t>Pastinake 3%</t>
  </si>
  <si>
    <t>Spitzwegerich</t>
  </si>
  <si>
    <t>Kornblume</t>
  </si>
  <si>
    <t>K&amp;K WEIN</t>
  </si>
  <si>
    <t>Dille</t>
  </si>
  <si>
    <t>Weisenkümmel</t>
  </si>
  <si>
    <t>Hornschotenklee</t>
  </si>
  <si>
    <t>Bockshornklee</t>
  </si>
  <si>
    <t>Zitronenmelisse</t>
  </si>
  <si>
    <t>Wucherblume</t>
  </si>
  <si>
    <t>Mohn</t>
  </si>
  <si>
    <t>Schwarzkümmel</t>
  </si>
  <si>
    <t>Basilikum</t>
  </si>
  <si>
    <t>Wilde Möhre</t>
  </si>
  <si>
    <t>Wilde Petersilie</t>
  </si>
  <si>
    <t>Bibernelle</t>
  </si>
  <si>
    <t>Wiesenknopf</t>
  </si>
  <si>
    <t>Schafgarbe</t>
  </si>
  <si>
    <t>Wiesenrotklee</t>
  </si>
  <si>
    <t>Weideluzerne</t>
  </si>
  <si>
    <t>^/</t>
  </si>
  <si>
    <t>Buchweizen 61%</t>
  </si>
  <si>
    <t>Senf 15%</t>
  </si>
  <si>
    <t>Kresse 5%</t>
  </si>
  <si>
    <t>Schwarzsamen 4%</t>
  </si>
  <si>
    <t>Buchweizen 65% (30)</t>
  </si>
  <si>
    <t>Senf 20% (10)</t>
  </si>
  <si>
    <t>Ölrettich 5%</t>
  </si>
  <si>
    <t>Alexandrinerklee 55%</t>
  </si>
  <si>
    <t>Trifolium squarrosum 15%</t>
  </si>
  <si>
    <t>Phazelia 10%</t>
  </si>
  <si>
    <t>Schwarzsamen (Ramtill) 10%</t>
  </si>
  <si>
    <t>Erdklee 5%</t>
  </si>
  <si>
    <t>Weißklee 22%</t>
  </si>
  <si>
    <t>Schwedenklee 14%</t>
  </si>
  <si>
    <t>Rotklee 17%</t>
  </si>
  <si>
    <t>Pannonische Wicke 4%</t>
  </si>
  <si>
    <t>Esparsette 3%</t>
  </si>
  <si>
    <t>GD VII (HR 137)</t>
  </si>
  <si>
    <t>Buchweizen 68%</t>
  </si>
  <si>
    <t>Phazelia 12%</t>
  </si>
  <si>
    <t>Kresse 8%</t>
  </si>
  <si>
    <t xml:space="preserve">Senf 6% </t>
  </si>
  <si>
    <t>Meliorationsrettich 6%</t>
  </si>
  <si>
    <t>Alexandrinerklee 38%</t>
  </si>
  <si>
    <t>Perserklee 12%</t>
  </si>
  <si>
    <t>Inkarnatklee 20%</t>
  </si>
  <si>
    <t>Lein 32%</t>
  </si>
  <si>
    <t>Krumenklee 8%</t>
  </si>
  <si>
    <t>Schwarzsamen 6%</t>
  </si>
  <si>
    <t>Alexandrinerklee 6%</t>
  </si>
  <si>
    <t>Sonnenblumen 2%</t>
  </si>
  <si>
    <t>Sommerwicke 7%</t>
  </si>
  <si>
    <t>Rotschwingel 36%</t>
  </si>
  <si>
    <t>Schwedenklee 3%</t>
  </si>
  <si>
    <t>nematodenneutral, ÖPUL 2015 Variante 2/3/4</t>
  </si>
  <si>
    <t>ÖPUL 2015-Variante 2/3/4, Mulch- und Direktsaat nematodenneutral</t>
  </si>
  <si>
    <t>ÖPUL 2015-Variante 2/3/4</t>
  </si>
  <si>
    <t>FruchtfolgePluss</t>
  </si>
  <si>
    <t>wenig Anspruch an Saatbett, nematodenneutral, rasche Bodenbedeckung, ÖPUL 2015 Variante 2/3/4</t>
  </si>
  <si>
    <t>speziell für Rübenfruchtfolge und Mulchsaat nematodenresistent, ÖPUL 2015 Variante 2/3/4</t>
  </si>
  <si>
    <t>RübenPluss</t>
  </si>
  <si>
    <t>Saatplatterbse 10</t>
  </si>
  <si>
    <t>leguminosenbetont, Insektenblütig, trockentolerant, ÖPUL 2015 Var. 2/3/4</t>
  </si>
  <si>
    <t>Eiweißfutter, ÖPUL 2015 Var. 2/3/4</t>
  </si>
  <si>
    <t>Eiweißfutter, ÖPUL  2015 Var. 2/3/4</t>
  </si>
  <si>
    <t>Biolandbau, trockentolerant, ÖPUL 2015-Variante 2/3/4</t>
  </si>
  <si>
    <t>ÖPUL 2015-Variante 1/2/3/4</t>
  </si>
  <si>
    <t>ÖpulPluss</t>
  </si>
  <si>
    <t>ÖpulPluss Bio</t>
  </si>
  <si>
    <t>RWA, Ackergrün</t>
  </si>
  <si>
    <t>Biodiversitätsmischung</t>
  </si>
  <si>
    <t>BlütenPluss</t>
  </si>
  <si>
    <t>BioUntersaatPluss</t>
  </si>
  <si>
    <t>Rauhafer</t>
  </si>
  <si>
    <t>Perser Klee</t>
  </si>
  <si>
    <t>vor ZR, Mais, Raps</t>
  </si>
  <si>
    <t>Ende Juli - 25. August</t>
  </si>
  <si>
    <t>40 - 45</t>
  </si>
  <si>
    <t>BetaMaxx TR</t>
  </si>
  <si>
    <t>BetaMaxx 30 bzw. 50</t>
  </si>
  <si>
    <t>Abessinischer Kohl</t>
  </si>
  <si>
    <t>Tiefenrettich</t>
  </si>
  <si>
    <t>Sparrigklee</t>
  </si>
  <si>
    <t>MaisPro TR</t>
  </si>
  <si>
    <t>Sorghum</t>
  </si>
  <si>
    <t>Saflor</t>
  </si>
  <si>
    <t>MaisPro TR Greening 30 bzw. 50</t>
  </si>
  <si>
    <t>SolaRigol</t>
  </si>
  <si>
    <t>KartoffelFF</t>
  </si>
  <si>
    <t>Mitte April bis Mitte August</t>
  </si>
  <si>
    <t>BienentrachtPluss</t>
  </si>
  <si>
    <t>Inkarnatklee 3</t>
  </si>
  <si>
    <t>Malve 2</t>
  </si>
  <si>
    <t>Buchweizen2</t>
  </si>
  <si>
    <t>Leindotter 0,5</t>
  </si>
  <si>
    <t>Ringelblume 1</t>
  </si>
  <si>
    <t>Kümmel 1</t>
  </si>
  <si>
    <t>Koriander 1</t>
  </si>
  <si>
    <t>Fenchel1</t>
  </si>
  <si>
    <t>Malve 1,5</t>
  </si>
  <si>
    <t>Leindotter 0,2</t>
  </si>
  <si>
    <t>Senf 0,3</t>
  </si>
  <si>
    <t>kursiv = nicht aktuell</t>
  </si>
  <si>
    <t>WeingartenPluss (Wachauer Weingartenbegrünung)</t>
  </si>
  <si>
    <t>Seradella 6</t>
  </si>
  <si>
    <t>Weißklee 2,1</t>
  </si>
  <si>
    <t>Gelbklee 4,5</t>
  </si>
  <si>
    <t>Inkarnatklee 7,8</t>
  </si>
  <si>
    <t>Phazelia 1,5</t>
  </si>
  <si>
    <t>Buchweizen 5,1</t>
  </si>
  <si>
    <t>SpeedPluss</t>
  </si>
  <si>
    <t>Ölrettich 6</t>
  </si>
  <si>
    <t>Linse 7</t>
  </si>
  <si>
    <t>N-Pluss</t>
  </si>
  <si>
    <t>Luzerne 2</t>
  </si>
  <si>
    <t>Rotklee 2</t>
  </si>
  <si>
    <t>Esparsette 8</t>
  </si>
  <si>
    <t>Ölrettich 2,5</t>
  </si>
  <si>
    <t>Buchweizen 14,5</t>
  </si>
  <si>
    <t>Kresse 0,5</t>
  </si>
  <si>
    <t>Ramtillkraut 2</t>
  </si>
  <si>
    <t>Ölrettich 4</t>
  </si>
  <si>
    <t>Kresse 1</t>
  </si>
  <si>
    <t>Leindotter 1</t>
  </si>
  <si>
    <t>Saatwicke  25</t>
  </si>
  <si>
    <t>Ackerbohne 30</t>
  </si>
  <si>
    <t>Weißklee 1,5</t>
  </si>
  <si>
    <t>Alexandrinerklee 3</t>
  </si>
  <si>
    <t>Perserklee 2,5</t>
  </si>
  <si>
    <t>BodenlockerungsPluss</t>
  </si>
  <si>
    <t>Rau-Sandhafer 7</t>
  </si>
  <si>
    <t>Ölrettich 9</t>
  </si>
  <si>
    <t>Sareptasenf 2</t>
  </si>
  <si>
    <t>vor Direktsaat</t>
  </si>
  <si>
    <t>AquaPluss früh</t>
  </si>
  <si>
    <t>Ramtillkraut 10</t>
  </si>
  <si>
    <t>Alexandrinerklee 2,5</t>
  </si>
  <si>
    <t>bis Ende August oder Frühjahr</t>
  </si>
  <si>
    <t>UntersaatPluss</t>
  </si>
  <si>
    <t>Engl. Raygras =dt. Weidelgras 3,5 kg</t>
  </si>
  <si>
    <t>OberflächengewässerschutzPluss</t>
  </si>
  <si>
    <t>Waldstaudenroggen 6,5</t>
  </si>
  <si>
    <t>Rau-Sandhafer 6,5</t>
  </si>
  <si>
    <t>Engl.Raygras 4</t>
  </si>
  <si>
    <t xml:space="preserve">bis Mitte September </t>
  </si>
  <si>
    <t>Wickroggengemenge Bio BGA</t>
  </si>
  <si>
    <t>Winterroggen 30</t>
  </si>
  <si>
    <t>Winterwicke 70</t>
  </si>
  <si>
    <t xml:space="preserve"> WeingartenPluss (Wachauer Weingartenbegrünung)</t>
  </si>
  <si>
    <t>Engl. Raygras = Dt. Weidelgras 7,5 kg (25%)</t>
  </si>
  <si>
    <t>Wiesenrispe 7,5 kg (25%)</t>
  </si>
  <si>
    <t>Ausläufer Rotschwingel 4,5 kg (15%)</t>
  </si>
  <si>
    <t>Horst-Rotschwingel  4,5 kg (10%)</t>
  </si>
  <si>
    <t>Schafschwingel 3 kg (15%)</t>
  </si>
  <si>
    <t>Weißklee 3 kg (10%)</t>
  </si>
  <si>
    <r>
      <t>Engl. Raygras = Dt. Weidelgras 7,5 kg</t>
    </r>
    <r>
      <rPr>
        <sz val="11"/>
        <color indexed="48"/>
        <rFont val="Arial"/>
        <family val="2"/>
      </rPr>
      <t xml:space="preserve"> (25%)</t>
    </r>
  </si>
  <si>
    <r>
      <t xml:space="preserve">Wiesenrispe 7,5 kg </t>
    </r>
    <r>
      <rPr>
        <sz val="11"/>
        <color indexed="48"/>
        <rFont val="Arial"/>
        <family val="2"/>
      </rPr>
      <t>(25%)</t>
    </r>
  </si>
  <si>
    <r>
      <t xml:space="preserve">Ausläufer Rotschwingel 6 kg </t>
    </r>
    <r>
      <rPr>
        <sz val="11"/>
        <color indexed="48"/>
        <rFont val="Arial"/>
        <family val="2"/>
      </rPr>
      <t>(20%)</t>
    </r>
  </si>
  <si>
    <r>
      <t xml:space="preserve">Horst-Rotschwingel  6 kg </t>
    </r>
    <r>
      <rPr>
        <sz val="11"/>
        <color indexed="48"/>
        <rFont val="Arial"/>
        <family val="2"/>
      </rPr>
      <t>(20%)</t>
    </r>
  </si>
  <si>
    <r>
      <t xml:space="preserve">Schafschwingel 3 kg </t>
    </r>
    <r>
      <rPr>
        <sz val="11"/>
        <color indexed="48"/>
        <rFont val="Arial"/>
        <family val="2"/>
      </rPr>
      <t>(10%)</t>
    </r>
  </si>
  <si>
    <t>N-Fixx</t>
  </si>
  <si>
    <t>SolaRigol TR</t>
  </si>
  <si>
    <t>Ende Juni - Anfang August</t>
  </si>
  <si>
    <t>trockene Bedingungen</t>
  </si>
  <si>
    <t>WarmSeason</t>
  </si>
  <si>
    <t>DSV</t>
  </si>
  <si>
    <t>DSV "TerraLife"</t>
  </si>
  <si>
    <t>RapsFF</t>
  </si>
  <si>
    <t>AquaPro</t>
  </si>
  <si>
    <t>Zuckerrübe, Kartoffel</t>
  </si>
  <si>
    <t>BetaSola</t>
  </si>
  <si>
    <t>für verdichtete Böden</t>
  </si>
  <si>
    <t>Rigol TR</t>
  </si>
  <si>
    <t>Anfang August - Anfang September</t>
  </si>
  <si>
    <t>Futternutzung</t>
  </si>
  <si>
    <t>Futternutzung (Grünfutter, Silage)</t>
  </si>
  <si>
    <t>VitaMaxx TR</t>
  </si>
  <si>
    <t>Weißer Senf</t>
  </si>
  <si>
    <t>Raps</t>
  </si>
  <si>
    <t>Ende August - Mitte September</t>
  </si>
  <si>
    <t>Spätsaat, kühle Regionen</t>
  </si>
  <si>
    <t>CoolSeason W</t>
  </si>
  <si>
    <t>Welsches Weidelgras</t>
  </si>
  <si>
    <t>Deutsches Weidelgras</t>
  </si>
  <si>
    <t>Arbessinischer Kohl</t>
  </si>
  <si>
    <t>Begrünung - Futternutzung bis Mitte September</t>
  </si>
  <si>
    <t>welsches Weidelgras = ital. Raygras</t>
  </si>
  <si>
    <t>Mitte Mai</t>
  </si>
  <si>
    <t>Winterweizen. Mais ab 8-Blatt-Stadium</t>
  </si>
  <si>
    <t>bis Ende September</t>
  </si>
  <si>
    <t xml:space="preserve">FutterGreen </t>
  </si>
  <si>
    <t>Lieschgras</t>
  </si>
  <si>
    <t>bis 31. Mai</t>
  </si>
  <si>
    <t>Lippstädter Blütenparadies</t>
  </si>
  <si>
    <t>Lupine</t>
  </si>
  <si>
    <t xml:space="preserve">Senf </t>
  </si>
  <si>
    <t xml:space="preserve">Leindotter </t>
  </si>
  <si>
    <t>Klatschmohn</t>
  </si>
  <si>
    <t>Mitte September bis Ende Oktober</t>
  </si>
  <si>
    <t>Futter und Biogas</t>
  </si>
  <si>
    <t>FutterGas-GPS</t>
  </si>
  <si>
    <t xml:space="preserve">DSV </t>
  </si>
  <si>
    <t>120 - 140</t>
  </si>
  <si>
    <t>Wintertriticale</t>
  </si>
  <si>
    <t>Wintererbse</t>
  </si>
  <si>
    <t>Pann. Wicke</t>
  </si>
  <si>
    <t>Mitte September bis Mitte Oktober</t>
  </si>
  <si>
    <t>Futter</t>
  </si>
  <si>
    <t>Wickroggen-GPS  Plus</t>
  </si>
  <si>
    <t>110 - 140</t>
  </si>
  <si>
    <t>Mitte März bis Mitte April bzw. ab 5. Juli</t>
  </si>
  <si>
    <t>Legu-Hafer-GPS Plus</t>
  </si>
  <si>
    <t>120 - 150</t>
  </si>
  <si>
    <t>einjähriges Weidelgras</t>
  </si>
  <si>
    <t>We-Ro-GPS Plus</t>
  </si>
  <si>
    <t>Mitte September bis Anfang Oktober</t>
  </si>
  <si>
    <t>WinterGreen</t>
  </si>
  <si>
    <t>Futter nach Mais</t>
  </si>
  <si>
    <t>Grünroggen</t>
  </si>
  <si>
    <t>direkt vor bzw. nach Maisaussat</t>
  </si>
  <si>
    <t>Humus-Plus-VORSAAT</t>
  </si>
  <si>
    <t>6-8-Blattstadium Mais</t>
  </si>
  <si>
    <t>Humus-Plus-SPÄT</t>
  </si>
  <si>
    <t>7 - 10</t>
  </si>
  <si>
    <t>15</t>
  </si>
  <si>
    <t>welsches Weidelgras 50%</t>
  </si>
  <si>
    <t>deutsches Weidelgras 50%</t>
  </si>
  <si>
    <t>horstbildender Rotschwingel 90%</t>
  </si>
  <si>
    <t>Hartschwingel 10%</t>
  </si>
  <si>
    <t>für Rapsfruchtfolge, trockenverträglich, vor Mais, Rübe, Soja</t>
  </si>
  <si>
    <t>Rübe</t>
  </si>
  <si>
    <t>ÖPULPLUS</t>
  </si>
  <si>
    <t>Mungo</t>
  </si>
  <si>
    <t xml:space="preserve">Ölrettich </t>
  </si>
  <si>
    <t>Stickstoffbindung</t>
  </si>
  <si>
    <t>Pigmentplatterbse</t>
  </si>
  <si>
    <t>nach Wintergetreide</t>
  </si>
  <si>
    <t>Futterprofi EI</t>
  </si>
  <si>
    <t xml:space="preserve">50 % Inkarnatklee KARDINAL </t>
  </si>
  <si>
    <t xml:space="preserve">25 % Bastardraygras </t>
  </si>
  <si>
    <t>25 % Einjähriges Raygras</t>
  </si>
  <si>
    <r>
      <t xml:space="preserve">Bastardraygras </t>
    </r>
    <r>
      <rPr>
        <sz val="12"/>
        <color indexed="12"/>
        <rFont val="Arial"/>
        <family val="2"/>
      </rPr>
      <t>30</t>
    </r>
    <r>
      <rPr>
        <sz val="12"/>
        <rFont val="Arial"/>
        <family val="2"/>
      </rPr>
      <t xml:space="preserve"> (</t>
    </r>
    <r>
      <rPr>
        <sz val="12"/>
        <color indexed="60"/>
        <rFont val="Arial"/>
        <family val="2"/>
      </rPr>
      <t>20</t>
    </r>
    <r>
      <rPr>
        <sz val="12"/>
        <rFont val="Arial"/>
        <family val="2"/>
      </rPr>
      <t xml:space="preserve">) bzw. </t>
    </r>
    <r>
      <rPr>
        <sz val="12"/>
        <color indexed="46"/>
        <rFont val="Arial"/>
        <family val="2"/>
      </rPr>
      <t>25</t>
    </r>
  </si>
  <si>
    <t>Lebensraum Niederwild</t>
  </si>
  <si>
    <t>bis ca. 20. Juli</t>
  </si>
  <si>
    <t xml:space="preserve">Kresse </t>
  </si>
  <si>
    <t>Biogrün Pro</t>
  </si>
  <si>
    <t xml:space="preserve">Alexandrinerklee </t>
  </si>
  <si>
    <t>Leguminosen</t>
  </si>
  <si>
    <t>Anfang Juli bis Anfang September</t>
  </si>
  <si>
    <t>Biogrün Klassik</t>
  </si>
  <si>
    <t>vor Erdbeere</t>
  </si>
  <si>
    <t>ASE mit Senf</t>
  </si>
  <si>
    <t>Sand- oder Rauhafer 77%</t>
  </si>
  <si>
    <t>Buchweizen 15%</t>
  </si>
  <si>
    <t>Gelbsenf 8%</t>
  </si>
  <si>
    <t>ASE ohne Senf</t>
  </si>
  <si>
    <t>Sand- oder Rauhafer 79%</t>
  </si>
  <si>
    <t>Buchweizen 17%</t>
  </si>
  <si>
    <t>ab Mitte Mai</t>
  </si>
  <si>
    <t>Biodiversität</t>
  </si>
  <si>
    <t>Bienenweide einjährig nach Tübinger Art</t>
  </si>
  <si>
    <t>Bienenfreund 40%</t>
  </si>
  <si>
    <t>Buchweizen 33%</t>
  </si>
  <si>
    <t>Weißer Senf 7%</t>
  </si>
  <si>
    <t>Ringelblume 3%</t>
  </si>
  <si>
    <t>Schwarzkümmel 3%</t>
  </si>
  <si>
    <t>Malve 3%</t>
  </si>
  <si>
    <t>Koriander 3%</t>
  </si>
  <si>
    <t>Kornblume 2%</t>
  </si>
  <si>
    <t>Dille 2%</t>
  </si>
  <si>
    <t>Borretsch 1%</t>
  </si>
  <si>
    <t>Malve</t>
  </si>
  <si>
    <t>Bienenweide mehrjährig (50 Arten)</t>
  </si>
  <si>
    <t xml:space="preserve">etc. </t>
  </si>
  <si>
    <r>
      <t xml:space="preserve">Preis €/kg  alt;  </t>
    </r>
    <r>
      <rPr>
        <b/>
        <i/>
        <sz val="12"/>
        <color rgb="FFFF0000"/>
        <rFont val="Arial"/>
        <family val="2"/>
      </rPr>
      <t xml:space="preserve">2019 </t>
    </r>
  </si>
  <si>
    <t>Preis €/kg 2019</t>
  </si>
  <si>
    <t>BioLebensraumPluss</t>
  </si>
  <si>
    <t>BiodiversitätsPluss</t>
  </si>
  <si>
    <t>20 kg Reinsaat</t>
  </si>
  <si>
    <t>Landsberger Gemenge ST 1, 60 - 80 kg, 30 - 40 kg als Brache</t>
  </si>
  <si>
    <t>Landsberger Gemenge bio ST 1, 60 - 80 kg, 30 - 40 kg als Brache</t>
  </si>
  <si>
    <t>Tübinger Mischung, 7-10 kg</t>
  </si>
  <si>
    <t>Bienenkorb, 35-40 kg</t>
  </si>
  <si>
    <t>Biodiversitätsmischung, 25-30 kg</t>
  </si>
  <si>
    <t>Koriander</t>
  </si>
  <si>
    <t>BONI, 57-75 kg</t>
  </si>
  <si>
    <t>Landsberger Gemenge, 50-80 kg</t>
  </si>
  <si>
    <t>bis Anfang September</t>
  </si>
  <si>
    <t>POWERMIX, 100-125 kg</t>
  </si>
  <si>
    <t>optimal Mitte August (bis 10. September 40 kg)</t>
  </si>
  <si>
    <t>ÖPULGOLD, 30-35 kg</t>
  </si>
  <si>
    <t>Wassergüte rau, 20-30 kg</t>
  </si>
  <si>
    <t>BIOGRÜN Premium, 100-125 kg</t>
  </si>
  <si>
    <t>Biogrün Diversität, 20-25 kg</t>
  </si>
  <si>
    <t>Austrosaat, Art.Nr. 207054</t>
  </si>
  <si>
    <t>Würzfuttermischung 10%: kleiner Wiesenknopf, Kümmel, Spitzwegerich, Wegwarte, Schafgarbe, Wilde Möhre, Petersilie, Fenchel, Pastinake, Hornschotenklee</t>
  </si>
  <si>
    <t>Austrosaat, Art.Nr. 207061</t>
  </si>
  <si>
    <t>Austrosaat, Art. Nr. 207023</t>
  </si>
  <si>
    <t>Austrosaat, Art.Nr. 207030</t>
  </si>
  <si>
    <t>Winterbegrünung mit Kräutern</t>
  </si>
  <si>
    <t xml:space="preserve">Winterwicke 30 % </t>
  </si>
  <si>
    <t>Winterroggen 45 %</t>
  </si>
  <si>
    <t>Würzkräutermischung 8%</t>
  </si>
  <si>
    <t>Winterrübse 4%</t>
  </si>
  <si>
    <t>Phacelia 3%</t>
  </si>
  <si>
    <t>Austrosaat, Art. Nr. 207047</t>
  </si>
  <si>
    <r>
      <t xml:space="preserve">Weingarten II  oder </t>
    </r>
    <r>
      <rPr>
        <sz val="11"/>
        <color indexed="48"/>
        <rFont val="Arial"/>
        <family val="2"/>
      </rPr>
      <t xml:space="preserve">Artnr. 207016 </t>
    </r>
    <r>
      <rPr>
        <sz val="11"/>
        <color indexed="8"/>
        <rFont val="Arial"/>
        <family val="2"/>
      </rPr>
      <t>(Grasmulch auch für  Obstgarten)</t>
    </r>
  </si>
  <si>
    <r>
      <t xml:space="preserve">Weingarten I (extrem kurzwüchsiger Grasmulch für mittlere–trockene Lagen und Obstgarten) oder </t>
    </r>
    <r>
      <rPr>
        <sz val="11"/>
        <color indexed="48"/>
        <rFont val="Arial"/>
        <family val="2"/>
      </rPr>
      <t>Artnr.207009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</si>
</sst>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i/>
      <sz val="10"/>
      <color indexed="9"/>
      <name val="Arial"/>
      <family val="2"/>
    </font>
    <font>
      <u/>
      <sz val="10"/>
      <color indexed="12"/>
      <name val="Arial"/>
      <family val="2"/>
    </font>
    <font>
      <sz val="12"/>
      <name val="Courier New"/>
      <family val="3"/>
    </font>
    <font>
      <b/>
      <sz val="13"/>
      <name val="Arial"/>
      <family val="2"/>
    </font>
    <font>
      <sz val="13"/>
      <name val="Arial"/>
      <family val="2"/>
    </font>
    <font>
      <sz val="12"/>
      <color indexed="12"/>
      <name val="Arial"/>
      <family val="2"/>
    </font>
    <font>
      <sz val="12"/>
      <color indexed="60"/>
      <name val="Arial"/>
      <family val="2"/>
    </font>
    <font>
      <sz val="12"/>
      <color indexed="46"/>
      <name val="Arial"/>
      <family val="2"/>
    </font>
    <font>
      <sz val="11"/>
      <color indexed="4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Verdana"/>
      <family val="2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9"/>
      <name val="Calibri"/>
      <family val="2"/>
    </font>
    <font>
      <strike/>
      <sz val="12"/>
      <name val="Arial"/>
      <family val="2"/>
    </font>
    <font>
      <b/>
      <i/>
      <sz val="12"/>
      <color rgb="FFFF0000"/>
      <name val="Arial"/>
      <family val="2"/>
    </font>
    <font>
      <sz val="12"/>
      <color rgb="FFFF0000"/>
      <name val="Arial"/>
      <family val="2"/>
    </font>
    <font>
      <i/>
      <sz val="14"/>
      <name val="Arial"/>
      <family val="2"/>
    </font>
    <font>
      <sz val="11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gradientFill>
        <stop position="0">
          <color theme="9" tint="0.80001220740379042"/>
        </stop>
        <stop position="1">
          <color rgb="FFFFFFCC"/>
        </stop>
      </gradientFill>
    </fill>
    <fill>
      <gradientFill>
        <stop position="0">
          <color rgb="FFFFFFCC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47"/>
      </patternFill>
    </fill>
    <fill>
      <patternFill patternType="solid">
        <fgColor theme="0"/>
        <bgColor indexed="47"/>
      </patternFill>
    </fill>
    <fill>
      <gradientFill>
        <stop position="0">
          <color theme="6" tint="0.40000610370189521"/>
        </stop>
        <stop position="1">
          <color theme="4" tint="0.40000610370189521"/>
        </stop>
      </gradientFill>
    </fill>
    <fill>
      <gradientFill>
        <stop position="0">
          <color rgb="FFFFFF00"/>
        </stop>
        <stop position="1">
          <color theme="4" tint="0.40000610370189521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223">
    <xf numFmtId="0" fontId="0" fillId="0" borderId="0" xfId="0"/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0" xfId="0" applyFont="1"/>
    <xf numFmtId="0" fontId="2" fillId="0" borderId="0" xfId="0" applyFont="1" applyBorder="1"/>
    <xf numFmtId="0" fontId="5" fillId="0" borderId="0" xfId="0" applyFont="1" applyBorder="1"/>
    <xf numFmtId="0" fontId="2" fillId="0" borderId="0" xfId="0" applyFont="1" applyBorder="1" applyAlignment="1">
      <alignment vertical="top" wrapText="1"/>
    </xf>
    <xf numFmtId="9" fontId="2" fillId="0" borderId="0" xfId="0" applyNumberFormat="1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9" fillId="0" borderId="0" xfId="0" applyFont="1" applyBorder="1"/>
    <xf numFmtId="0" fontId="3" fillId="0" borderId="0" xfId="0" applyFont="1"/>
    <xf numFmtId="0" fontId="10" fillId="0" borderId="0" xfId="0" applyFont="1" applyBorder="1"/>
    <xf numFmtId="0" fontId="3" fillId="0" borderId="0" xfId="0" applyFont="1" applyBorder="1"/>
    <xf numFmtId="9" fontId="3" fillId="0" borderId="0" xfId="0" applyNumberFormat="1" applyFont="1" applyBorder="1" applyAlignment="1">
      <alignment vertical="top" wrapText="1"/>
    </xf>
    <xf numFmtId="0" fontId="0" fillId="0" borderId="0" xfId="0" applyBorder="1"/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right" wrapText="1"/>
    </xf>
    <xf numFmtId="0" fontId="6" fillId="0" borderId="0" xfId="0" applyFont="1" applyBorder="1"/>
    <xf numFmtId="0" fontId="11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15" fillId="0" borderId="0" xfId="0" applyFont="1" applyBorder="1" applyAlignment="1">
      <alignment vertical="top" wrapText="1"/>
    </xf>
    <xf numFmtId="0" fontId="8" fillId="0" borderId="0" xfId="0" applyFont="1" applyBorder="1"/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19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6" fillId="0" borderId="0" xfId="0" applyFont="1" applyFill="1" applyBorder="1"/>
    <xf numFmtId="0" fontId="0" fillId="0" borderId="0" xfId="0" applyFill="1" applyBorder="1"/>
    <xf numFmtId="0" fontId="8" fillId="0" borderId="4" xfId="0" applyFont="1" applyFill="1" applyBorder="1" applyAlignment="1">
      <alignment wrapText="1"/>
    </xf>
    <xf numFmtId="0" fontId="8" fillId="0" borderId="4" xfId="0" applyFont="1" applyBorder="1" applyAlignment="1">
      <alignment horizontal="right" wrapText="1"/>
    </xf>
    <xf numFmtId="0" fontId="8" fillId="0" borderId="4" xfId="0" applyFont="1" applyBorder="1" applyAlignment="1">
      <alignment wrapText="1"/>
    </xf>
    <xf numFmtId="0" fontId="0" fillId="0" borderId="5" xfId="0" applyBorder="1"/>
    <xf numFmtId="0" fontId="6" fillId="0" borderId="5" xfId="0" applyFont="1" applyBorder="1"/>
    <xf numFmtId="0" fontId="6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5" fillId="0" borderId="0" xfId="0" applyFont="1"/>
    <xf numFmtId="0" fontId="21" fillId="0" borderId="0" xfId="0" applyFont="1" applyAlignment="1">
      <alignment horizontal="left" indent="2"/>
    </xf>
    <xf numFmtId="0" fontId="2" fillId="0" borderId="0" xfId="0" applyFont="1" applyAlignment="1">
      <alignment horizontal="left" indent="2"/>
    </xf>
    <xf numFmtId="0" fontId="23" fillId="0" borderId="0" xfId="0" applyFont="1" applyBorder="1" applyAlignment="1">
      <alignment vertical="top"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1" fillId="0" borderId="0" xfId="0" applyFont="1"/>
    <xf numFmtId="0" fontId="28" fillId="0" borderId="0" xfId="1" applyFont="1" applyAlignment="1" applyProtection="1">
      <alignment horizontal="left"/>
    </xf>
    <xf numFmtId="0" fontId="29" fillId="0" borderId="0" xfId="0" applyFont="1"/>
    <xf numFmtId="0" fontId="29" fillId="0" borderId="0" xfId="0" applyFont="1" applyAlignment="1">
      <alignment horizontal="left" wrapText="1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 wrapText="1"/>
    </xf>
    <xf numFmtId="0" fontId="31" fillId="0" borderId="0" xfId="0" applyFont="1"/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29" fillId="0" borderId="0" xfId="1" applyFont="1" applyAlignment="1" applyProtection="1">
      <alignment horizontal="left"/>
    </xf>
    <xf numFmtId="0" fontId="1" fillId="0" borderId="7" xfId="0" applyFont="1" applyBorder="1"/>
    <xf numFmtId="0" fontId="1" fillId="0" borderId="7" xfId="0" applyFont="1" applyBorder="1" applyAlignment="1">
      <alignment horizontal="left"/>
    </xf>
    <xf numFmtId="0" fontId="28" fillId="0" borderId="7" xfId="1" applyFont="1" applyBorder="1" applyAlignment="1" applyProtection="1"/>
    <xf numFmtId="0" fontId="29" fillId="0" borderId="7" xfId="0" applyFont="1" applyBorder="1"/>
    <xf numFmtId="0" fontId="29" fillId="0" borderId="0" xfId="0" applyFont="1" applyBorder="1"/>
    <xf numFmtId="0" fontId="29" fillId="0" borderId="0" xfId="0" applyFont="1" applyBorder="1" applyAlignment="1">
      <alignment horizontal="left" wrapText="1"/>
    </xf>
    <xf numFmtId="0" fontId="29" fillId="0" borderId="0" xfId="0" applyFont="1" applyBorder="1" applyAlignment="1">
      <alignment horizontal="left"/>
    </xf>
    <xf numFmtId="0" fontId="28" fillId="0" borderId="0" xfId="1" applyFont="1" applyBorder="1" applyAlignment="1" applyProtection="1">
      <alignment horizontal="left"/>
    </xf>
    <xf numFmtId="0" fontId="29" fillId="0" borderId="4" xfId="0" applyFont="1" applyBorder="1"/>
    <xf numFmtId="0" fontId="29" fillId="0" borderId="4" xfId="0" applyFont="1" applyBorder="1" applyAlignment="1">
      <alignment horizontal="left" wrapText="1"/>
    </xf>
    <xf numFmtId="0" fontId="29" fillId="0" borderId="4" xfId="0" applyFont="1" applyBorder="1" applyAlignment="1">
      <alignment horizontal="left"/>
    </xf>
    <xf numFmtId="0" fontId="31" fillId="0" borderId="6" xfId="0" applyFont="1" applyBorder="1"/>
    <xf numFmtId="0" fontId="31" fillId="0" borderId="6" xfId="0" applyFont="1" applyBorder="1" applyAlignment="1">
      <alignment horizontal="left" wrapText="1"/>
    </xf>
    <xf numFmtId="0" fontId="31" fillId="0" borderId="6" xfId="1" applyFont="1" applyBorder="1" applyAlignment="1" applyProtection="1">
      <alignment horizontal="left"/>
    </xf>
    <xf numFmtId="0" fontId="28" fillId="0" borderId="6" xfId="1" applyFont="1" applyBorder="1" applyAlignment="1" applyProtection="1">
      <alignment horizontal="left"/>
    </xf>
    <xf numFmtId="0" fontId="29" fillId="0" borderId="6" xfId="0" applyFont="1" applyBorder="1"/>
    <xf numFmtId="0" fontId="6" fillId="0" borderId="0" xfId="0" applyFont="1"/>
    <xf numFmtId="0" fontId="6" fillId="0" borderId="7" xfId="0" applyFont="1" applyBorder="1"/>
    <xf numFmtId="0" fontId="6" fillId="0" borderId="4" xfId="0" applyFont="1" applyBorder="1"/>
    <xf numFmtId="0" fontId="6" fillId="0" borderId="6" xfId="0" applyFont="1" applyBorder="1" applyAlignment="1">
      <alignment horizontal="left" wrapText="1"/>
    </xf>
    <xf numFmtId="0" fontId="6" fillId="0" borderId="6" xfId="0" applyFont="1" applyBorder="1"/>
    <xf numFmtId="0" fontId="29" fillId="0" borderId="6" xfId="0" applyFont="1" applyBorder="1" applyAlignment="1">
      <alignment horizontal="left" wrapText="1"/>
    </xf>
    <xf numFmtId="0" fontId="1" fillId="0" borderId="6" xfId="1" applyFont="1" applyBorder="1" applyAlignment="1" applyProtection="1">
      <alignment horizontal="left"/>
    </xf>
    <xf numFmtId="0" fontId="28" fillId="0" borderId="6" xfId="1" applyFont="1" applyBorder="1" applyAlignment="1" applyProtection="1"/>
    <xf numFmtId="0" fontId="31" fillId="0" borderId="6" xfId="0" applyFont="1" applyBorder="1" applyAlignment="1">
      <alignment horizontal="left"/>
    </xf>
    <xf numFmtId="0" fontId="6" fillId="0" borderId="0" xfId="0" applyFont="1" applyFill="1" applyBorder="1" applyAlignment="1">
      <alignment wrapText="1"/>
    </xf>
    <xf numFmtId="0" fontId="38" fillId="0" borderId="0" xfId="0" applyFont="1"/>
    <xf numFmtId="0" fontId="39" fillId="0" borderId="0" xfId="0" applyFont="1" applyAlignment="1">
      <alignment vertical="center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43" fillId="0" borderId="0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1" fontId="18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4" borderId="0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1" fontId="12" fillId="0" borderId="0" xfId="0" applyNumberFormat="1" applyFont="1" applyBorder="1" applyAlignment="1">
      <alignment horizontal="center" vertical="center" wrapText="1"/>
    </xf>
    <xf numFmtId="0" fontId="12" fillId="5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3" fillId="6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16" fontId="3" fillId="0" borderId="0" xfId="0" applyNumberFormat="1" applyFont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justify" vertical="center" wrapText="1"/>
    </xf>
    <xf numFmtId="0" fontId="12" fillId="0" borderId="0" xfId="0" applyFont="1" applyFill="1" applyBorder="1" applyAlignment="1">
      <alignment vertical="center" wrapText="1"/>
    </xf>
    <xf numFmtId="0" fontId="12" fillId="4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34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 wrapText="1"/>
    </xf>
    <xf numFmtId="0" fontId="3" fillId="7" borderId="0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15" fillId="9" borderId="0" xfId="0" applyFont="1" applyFill="1" applyBorder="1" applyAlignment="1">
      <alignment vertical="center" wrapText="1"/>
    </xf>
    <xf numFmtId="0" fontId="3" fillId="9" borderId="0" xfId="0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top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12" borderId="1" xfId="0" applyFont="1" applyFill="1" applyBorder="1" applyAlignment="1">
      <alignment vertical="top" wrapText="1"/>
    </xf>
    <xf numFmtId="0" fontId="15" fillId="8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vertical="top" wrapText="1"/>
    </xf>
    <xf numFmtId="0" fontId="15" fillId="11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5" fillId="13" borderId="1" xfId="0" applyFont="1" applyFill="1" applyBorder="1" applyAlignment="1">
      <alignment vertical="top" wrapText="1"/>
    </xf>
    <xf numFmtId="0" fontId="17" fillId="0" borderId="1" xfId="0" applyFont="1" applyBorder="1" applyAlignment="1">
      <alignment vertical="center" wrapText="1"/>
    </xf>
    <xf numFmtId="0" fontId="15" fillId="8" borderId="1" xfId="0" applyFont="1" applyFill="1" applyBorder="1" applyAlignment="1">
      <alignment vertical="top"/>
    </xf>
    <xf numFmtId="0" fontId="15" fillId="11" borderId="1" xfId="0" applyFont="1" applyFill="1" applyBorder="1" applyAlignment="1">
      <alignment vertical="top"/>
    </xf>
    <xf numFmtId="0" fontId="15" fillId="11" borderId="1" xfId="0" applyFont="1" applyFill="1" applyBorder="1" applyAlignment="1">
      <alignment horizontal="left" vertical="top" wrapText="1"/>
    </xf>
    <xf numFmtId="0" fontId="15" fillId="12" borderId="1" xfId="0" applyFont="1" applyFill="1" applyBorder="1" applyAlignment="1">
      <alignment horizontal="left" vertical="top" wrapText="1"/>
    </xf>
    <xf numFmtId="0" fontId="15" fillId="8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5" fillId="16" borderId="1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0" fontId="15" fillId="14" borderId="1" xfId="0" applyFont="1" applyFill="1" applyBorder="1" applyAlignment="1">
      <alignment horizontal="left" vertical="top" wrapText="1"/>
    </xf>
    <xf numFmtId="0" fontId="15" fillId="9" borderId="1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j.bestajovsky@freudenberger.net" TargetMode="External"/><Relationship Id="rId3" Type="http://schemas.openxmlformats.org/officeDocument/2006/relationships/hyperlink" Target="mailto:mhietz@rwa.at" TargetMode="External"/><Relationship Id="rId7" Type="http://schemas.openxmlformats.org/officeDocument/2006/relationships/hyperlink" Target="mailto:michael.hansen@austosaat.at" TargetMode="External"/><Relationship Id="rId2" Type="http://schemas.openxmlformats.org/officeDocument/2006/relationships/hyperlink" Target="http://www.biohelp.at/" TargetMode="External"/><Relationship Id="rId1" Type="http://schemas.openxmlformats.org/officeDocument/2006/relationships/hyperlink" Target="mailto:office@biohelp.at" TargetMode="External"/><Relationship Id="rId6" Type="http://schemas.openxmlformats.org/officeDocument/2006/relationships/hyperlink" Target="mailto:verkauf@hesa.co.at" TargetMode="External"/><Relationship Id="rId5" Type="http://schemas.openxmlformats.org/officeDocument/2006/relationships/hyperlink" Target="mailto:office@saatbaulinz.at" TargetMode="External"/><Relationship Id="rId4" Type="http://schemas.openxmlformats.org/officeDocument/2006/relationships/hyperlink" Target="mailto:christian.dorninger@saatbaulinz.at" TargetMode="External"/><Relationship Id="rId9" Type="http://schemas.openxmlformats.org/officeDocument/2006/relationships/hyperlink" Target="http://www.freudenberger.net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9"/>
  <sheetViews>
    <sheetView tabSelected="1" zoomScale="67" zoomScaleNormal="67" zoomScaleSheetLayoutView="50" workbookViewId="0">
      <pane ySplit="2" topLeftCell="A165" activePane="bottomLeft" state="frozen"/>
      <selection pane="bottomLeft" activeCell="E182" sqref="E182"/>
    </sheetView>
  </sheetViews>
  <sheetFormatPr baseColWidth="10" defaultRowHeight="15" x14ac:dyDescent="0.2"/>
  <cols>
    <col min="1" max="1" width="28.28515625" style="100" customWidth="1"/>
    <col min="2" max="2" width="14.140625" style="100" customWidth="1"/>
    <col min="3" max="3" width="27.42578125" style="100" customWidth="1"/>
    <col min="4" max="5" width="27.140625" style="100" customWidth="1"/>
    <col min="6" max="6" width="9.42578125" style="108" customWidth="1"/>
    <col min="7" max="7" width="8.140625" style="103" customWidth="1"/>
    <col min="8" max="8" width="11.28515625" style="110" customWidth="1"/>
    <col min="9" max="9" width="23.28515625" style="100" customWidth="1"/>
    <col min="10" max="10" width="22.140625" style="100" customWidth="1"/>
    <col min="11" max="11" width="20.140625" style="100" customWidth="1"/>
    <col min="12" max="12" width="20.28515625" style="100" bestFit="1" customWidth="1"/>
    <col min="13" max="13" width="17.42578125" style="100" customWidth="1"/>
    <col min="14" max="14" width="15.28515625" style="100" customWidth="1"/>
    <col min="15" max="15" width="14.5703125" style="100" customWidth="1"/>
    <col min="16" max="16384" width="11.42578125" style="100"/>
  </cols>
  <sheetData>
    <row r="1" spans="1:20" s="89" customFormat="1" ht="56.25" x14ac:dyDescent="0.2">
      <c r="F1" s="207" t="s">
        <v>0</v>
      </c>
      <c r="G1" s="207"/>
      <c r="H1" s="207"/>
      <c r="I1" s="207"/>
      <c r="J1" s="111" t="s">
        <v>989</v>
      </c>
      <c r="K1" s="105" t="s">
        <v>278</v>
      </c>
      <c r="L1" s="107" t="s">
        <v>987</v>
      </c>
      <c r="M1" s="127" t="s">
        <v>986</v>
      </c>
      <c r="N1" s="120" t="s">
        <v>988</v>
      </c>
      <c r="O1" s="91" t="s">
        <v>1142</v>
      </c>
    </row>
    <row r="2" spans="1:20" s="97" customFormat="1" ht="60.75" thickBot="1" x14ac:dyDescent="0.25">
      <c r="A2" s="92" t="s">
        <v>366</v>
      </c>
      <c r="B2" s="92" t="s">
        <v>371</v>
      </c>
      <c r="C2" s="93" t="s">
        <v>108</v>
      </c>
      <c r="D2" s="93" t="s">
        <v>370</v>
      </c>
      <c r="E2" s="94" t="s">
        <v>281</v>
      </c>
      <c r="F2" s="95" t="s">
        <v>26</v>
      </c>
      <c r="G2" s="93" t="s">
        <v>1314</v>
      </c>
      <c r="H2" s="96" t="s">
        <v>990</v>
      </c>
      <c r="I2" s="92"/>
      <c r="J2" s="92"/>
      <c r="M2" s="47"/>
    </row>
    <row r="3" spans="1:20" s="97" customFormat="1" ht="15.75" x14ac:dyDescent="0.2">
      <c r="A3" s="98" t="s">
        <v>573</v>
      </c>
      <c r="C3" s="95"/>
      <c r="D3" s="95"/>
      <c r="E3" s="99"/>
      <c r="F3" s="95"/>
      <c r="G3" s="99"/>
      <c r="H3" s="96"/>
    </row>
    <row r="4" spans="1:20" s="101" customFormat="1" ht="30" x14ac:dyDescent="0.2">
      <c r="A4" s="100" t="s">
        <v>1250</v>
      </c>
      <c r="B4" s="101" t="s">
        <v>278</v>
      </c>
      <c r="C4" s="101" t="s">
        <v>1247</v>
      </c>
      <c r="D4" s="101" t="s">
        <v>1251</v>
      </c>
      <c r="E4" s="102" t="s">
        <v>1205</v>
      </c>
      <c r="F4" s="103" t="s">
        <v>1252</v>
      </c>
      <c r="G4" s="171"/>
      <c r="H4" s="104"/>
      <c r="I4" s="105" t="s">
        <v>886</v>
      </c>
      <c r="J4" s="105" t="s">
        <v>1253</v>
      </c>
      <c r="K4" s="105" t="s">
        <v>609</v>
      </c>
      <c r="L4" s="105" t="s">
        <v>263</v>
      </c>
      <c r="M4" s="105" t="s">
        <v>192</v>
      </c>
      <c r="N4" s="106"/>
      <c r="O4" s="106"/>
      <c r="P4" s="106"/>
      <c r="Q4" s="106"/>
      <c r="R4" s="106"/>
      <c r="S4" s="106"/>
      <c r="T4" s="106"/>
    </row>
    <row r="5" spans="1:20" s="101" customFormat="1" ht="30" x14ac:dyDescent="0.2">
      <c r="A5" s="102" t="s">
        <v>1232</v>
      </c>
      <c r="B5" s="101" t="s">
        <v>955</v>
      </c>
      <c r="C5" s="101" t="s">
        <v>847</v>
      </c>
      <c r="D5" s="101" t="s">
        <v>1233</v>
      </c>
      <c r="E5" s="102" t="s">
        <v>1206</v>
      </c>
      <c r="F5" s="103">
        <v>25</v>
      </c>
      <c r="G5" s="171"/>
      <c r="H5" s="104"/>
      <c r="I5" s="105" t="s">
        <v>609</v>
      </c>
      <c r="J5" s="105" t="s">
        <v>1234</v>
      </c>
      <c r="K5" s="105" t="s">
        <v>263</v>
      </c>
      <c r="L5" s="105" t="s">
        <v>372</v>
      </c>
      <c r="M5" s="105" t="s">
        <v>192</v>
      </c>
      <c r="N5" s="107" t="s">
        <v>61</v>
      </c>
      <c r="O5" s="105" t="s">
        <v>265</v>
      </c>
      <c r="P5" s="105" t="s">
        <v>286</v>
      </c>
      <c r="Q5" s="105" t="s">
        <v>1235</v>
      </c>
      <c r="R5" s="105" t="s">
        <v>1236</v>
      </c>
      <c r="S5" s="105" t="s">
        <v>1041</v>
      </c>
      <c r="T5" s="105" t="s">
        <v>1237</v>
      </c>
    </row>
    <row r="6" spans="1:20" ht="75" x14ac:dyDescent="0.2">
      <c r="A6" s="101" t="s">
        <v>959</v>
      </c>
      <c r="B6" s="101" t="s">
        <v>955</v>
      </c>
      <c r="C6" s="101" t="s">
        <v>954</v>
      </c>
      <c r="D6" s="101" t="s">
        <v>1321</v>
      </c>
      <c r="E6" s="101" t="s">
        <v>549</v>
      </c>
      <c r="F6" s="103">
        <v>10</v>
      </c>
      <c r="G6" s="109">
        <v>7.69</v>
      </c>
      <c r="H6" s="110">
        <f>F6*G6</f>
        <v>76.900000000000006</v>
      </c>
      <c r="I6" s="113" t="s">
        <v>956</v>
      </c>
      <c r="J6" s="113" t="s">
        <v>957</v>
      </c>
      <c r="K6" s="113" t="s">
        <v>958</v>
      </c>
      <c r="T6" s="112"/>
    </row>
    <row r="7" spans="1:20" ht="30" x14ac:dyDescent="0.2">
      <c r="A7" s="101" t="s">
        <v>1298</v>
      </c>
      <c r="B7" s="101" t="s">
        <v>955</v>
      </c>
      <c r="C7" s="101" t="s">
        <v>1299</v>
      </c>
      <c r="D7" s="101" t="s">
        <v>1300</v>
      </c>
      <c r="E7" s="101" t="s">
        <v>694</v>
      </c>
      <c r="F7" s="162" t="s">
        <v>1263</v>
      </c>
      <c r="I7" s="113" t="s">
        <v>1301</v>
      </c>
      <c r="J7" s="113" t="s">
        <v>1302</v>
      </c>
      <c r="K7" s="113" t="s">
        <v>1303</v>
      </c>
      <c r="L7" s="113" t="s">
        <v>765</v>
      </c>
      <c r="M7" s="113" t="s">
        <v>1304</v>
      </c>
      <c r="N7" s="113" t="s">
        <v>1305</v>
      </c>
      <c r="O7" s="113" t="s">
        <v>1306</v>
      </c>
      <c r="P7" s="113" t="s">
        <v>1307</v>
      </c>
      <c r="Q7" s="113" t="s">
        <v>1308</v>
      </c>
      <c r="R7" s="113" t="s">
        <v>1309</v>
      </c>
      <c r="S7" s="113" t="s">
        <v>1310</v>
      </c>
      <c r="T7" s="112"/>
    </row>
    <row r="8" spans="1:20" s="114" customFormat="1" ht="30" x14ac:dyDescent="0.2">
      <c r="A8" s="132" t="s">
        <v>1298</v>
      </c>
      <c r="B8" s="132" t="s">
        <v>377</v>
      </c>
      <c r="C8" s="132" t="s">
        <v>1299</v>
      </c>
      <c r="D8" s="132" t="s">
        <v>1312</v>
      </c>
      <c r="E8" s="132" t="s">
        <v>694</v>
      </c>
      <c r="F8" s="167" t="s">
        <v>1263</v>
      </c>
      <c r="G8" s="170"/>
      <c r="H8" s="163"/>
      <c r="I8" s="117" t="s">
        <v>1311</v>
      </c>
      <c r="J8" s="117" t="s">
        <v>62</v>
      </c>
      <c r="K8" s="117" t="s">
        <v>120</v>
      </c>
      <c r="L8" s="106" t="s">
        <v>1313</v>
      </c>
      <c r="T8" s="169"/>
    </row>
    <row r="9" spans="1:20" x14ac:dyDescent="0.2">
      <c r="A9" s="100" t="s">
        <v>360</v>
      </c>
      <c r="B9" s="100" t="s">
        <v>278</v>
      </c>
      <c r="C9" s="100" t="s">
        <v>406</v>
      </c>
      <c r="F9" s="162"/>
      <c r="H9" s="110">
        <f t="shared" ref="H9:H64" si="0">F9*G9</f>
        <v>0</v>
      </c>
      <c r="I9" s="113" t="s">
        <v>170</v>
      </c>
      <c r="J9" s="113" t="s">
        <v>171</v>
      </c>
      <c r="K9" s="113" t="s">
        <v>172</v>
      </c>
    </row>
    <row r="10" spans="1:20" ht="45" x14ac:dyDescent="0.2">
      <c r="A10" s="100" t="s">
        <v>360</v>
      </c>
      <c r="B10" s="100" t="s">
        <v>278</v>
      </c>
      <c r="C10" s="100" t="s">
        <v>566</v>
      </c>
      <c r="F10" s="108" t="s">
        <v>569</v>
      </c>
      <c r="H10" s="110" t="e">
        <f>F10*G10</f>
        <v>#VALUE!</v>
      </c>
      <c r="I10" s="113" t="s">
        <v>567</v>
      </c>
      <c r="J10" s="113" t="s">
        <v>570</v>
      </c>
      <c r="K10" s="113" t="s">
        <v>568</v>
      </c>
    </row>
    <row r="11" spans="1:20" x14ac:dyDescent="0.2">
      <c r="A11" s="114" t="s">
        <v>850</v>
      </c>
      <c r="B11" s="114" t="s">
        <v>278</v>
      </c>
      <c r="C11" s="114" t="s">
        <v>851</v>
      </c>
      <c r="D11" s="115" t="s">
        <v>980</v>
      </c>
      <c r="E11" s="115" t="s">
        <v>357</v>
      </c>
      <c r="G11" s="170"/>
      <c r="H11" s="110">
        <f t="shared" si="0"/>
        <v>0</v>
      </c>
      <c r="I11" s="113" t="s">
        <v>848</v>
      </c>
      <c r="J11" s="113" t="s">
        <v>263</v>
      </c>
      <c r="K11" s="113" t="s">
        <v>286</v>
      </c>
      <c r="L11" s="114" t="s">
        <v>849</v>
      </c>
    </row>
    <row r="12" spans="1:20" ht="30" x14ac:dyDescent="0.2">
      <c r="A12" s="111" t="s">
        <v>385</v>
      </c>
      <c r="B12" s="100" t="s">
        <v>278</v>
      </c>
      <c r="C12" s="111" t="s">
        <v>225</v>
      </c>
      <c r="D12" s="111" t="s">
        <v>1332</v>
      </c>
      <c r="E12" s="111" t="s">
        <v>357</v>
      </c>
      <c r="F12" s="108">
        <v>125</v>
      </c>
      <c r="G12" s="109">
        <v>1.96</v>
      </c>
      <c r="H12" s="110">
        <f>F12*G12</f>
        <v>245</v>
      </c>
      <c r="I12" s="113" t="s">
        <v>382</v>
      </c>
      <c r="J12" s="113" t="s">
        <v>263</v>
      </c>
      <c r="K12" s="113" t="s">
        <v>381</v>
      </c>
      <c r="L12" s="113" t="s">
        <v>374</v>
      </c>
    </row>
    <row r="13" spans="1:20" x14ac:dyDescent="0.2">
      <c r="A13" s="100" t="s">
        <v>360</v>
      </c>
      <c r="B13" s="100" t="s">
        <v>278</v>
      </c>
      <c r="C13" s="100" t="s">
        <v>406</v>
      </c>
      <c r="H13" s="110">
        <f t="shared" si="0"/>
        <v>0</v>
      </c>
      <c r="I13" s="113" t="s">
        <v>141</v>
      </c>
      <c r="J13" s="113" t="s">
        <v>174</v>
      </c>
    </row>
    <row r="14" spans="1:20" x14ac:dyDescent="0.2">
      <c r="A14" s="100" t="s">
        <v>360</v>
      </c>
      <c r="B14" s="100" t="s">
        <v>278</v>
      </c>
      <c r="C14" s="100" t="s">
        <v>406</v>
      </c>
      <c r="H14" s="110">
        <f t="shared" si="0"/>
        <v>0</v>
      </c>
      <c r="I14" s="113" t="s">
        <v>175</v>
      </c>
      <c r="J14" s="113" t="s">
        <v>176</v>
      </c>
    </row>
    <row r="15" spans="1:20" x14ac:dyDescent="0.2">
      <c r="A15" s="100" t="s">
        <v>360</v>
      </c>
      <c r="B15" s="100" t="s">
        <v>278</v>
      </c>
      <c r="C15" s="100" t="s">
        <v>406</v>
      </c>
      <c r="H15" s="110">
        <f t="shared" si="0"/>
        <v>0</v>
      </c>
      <c r="I15" s="113" t="s">
        <v>175</v>
      </c>
      <c r="J15" s="113" t="s">
        <v>177</v>
      </c>
    </row>
    <row r="16" spans="1:20" x14ac:dyDescent="0.2">
      <c r="A16" s="100" t="s">
        <v>360</v>
      </c>
      <c r="B16" s="100" t="s">
        <v>278</v>
      </c>
      <c r="C16" s="100" t="s">
        <v>406</v>
      </c>
      <c r="H16" s="110">
        <f t="shared" si="0"/>
        <v>0</v>
      </c>
      <c r="I16" s="113" t="s">
        <v>178</v>
      </c>
      <c r="J16" s="117" t="s">
        <v>179</v>
      </c>
    </row>
    <row r="17" spans="1:15" ht="30" x14ac:dyDescent="0.2">
      <c r="A17" s="100" t="s">
        <v>360</v>
      </c>
      <c r="B17" s="100" t="s">
        <v>278</v>
      </c>
      <c r="C17" s="100" t="s">
        <v>429</v>
      </c>
      <c r="H17" s="110">
        <f t="shared" si="0"/>
        <v>0</v>
      </c>
      <c r="I17" s="113" t="s">
        <v>180</v>
      </c>
      <c r="J17" s="113" t="s">
        <v>181</v>
      </c>
      <c r="K17" s="113" t="s">
        <v>182</v>
      </c>
      <c r="L17" s="113" t="s">
        <v>183</v>
      </c>
      <c r="M17" s="113" t="s">
        <v>184</v>
      </c>
    </row>
    <row r="18" spans="1:15" ht="45" x14ac:dyDescent="0.2">
      <c r="A18" s="100" t="s">
        <v>405</v>
      </c>
      <c r="B18" s="100" t="s">
        <v>278</v>
      </c>
      <c r="C18" s="100" t="s">
        <v>430</v>
      </c>
      <c r="D18" s="100" t="s">
        <v>992</v>
      </c>
      <c r="E18" s="100" t="s">
        <v>362</v>
      </c>
      <c r="F18" s="108">
        <v>25</v>
      </c>
      <c r="G18" s="103">
        <v>3.65</v>
      </c>
      <c r="H18" s="110">
        <f t="shared" si="0"/>
        <v>91.25</v>
      </c>
      <c r="I18" s="113" t="s">
        <v>407</v>
      </c>
      <c r="J18" s="105" t="s">
        <v>1083</v>
      </c>
      <c r="K18" s="105" t="s">
        <v>1084</v>
      </c>
    </row>
    <row r="19" spans="1:15" ht="30" x14ac:dyDescent="0.2">
      <c r="A19" s="100" t="s">
        <v>361</v>
      </c>
      <c r="B19" s="100" t="s">
        <v>278</v>
      </c>
      <c r="C19" s="100" t="s">
        <v>262</v>
      </c>
      <c r="H19" s="110">
        <f t="shared" si="0"/>
        <v>0</v>
      </c>
      <c r="I19" s="113" t="s">
        <v>264</v>
      </c>
      <c r="J19" s="113" t="s">
        <v>265</v>
      </c>
      <c r="K19" s="113" t="s">
        <v>263</v>
      </c>
    </row>
    <row r="20" spans="1:15" ht="30" x14ac:dyDescent="0.2">
      <c r="A20" s="100" t="s">
        <v>359</v>
      </c>
      <c r="B20" s="100" t="s">
        <v>278</v>
      </c>
      <c r="C20" s="111" t="s">
        <v>1103</v>
      </c>
      <c r="D20" s="111" t="s">
        <v>993</v>
      </c>
      <c r="E20" s="100" t="s">
        <v>594</v>
      </c>
      <c r="F20" s="108">
        <v>120</v>
      </c>
      <c r="G20" s="109">
        <v>1.63</v>
      </c>
      <c r="H20" s="110">
        <f t="shared" si="0"/>
        <v>195.6</v>
      </c>
      <c r="I20" s="105" t="s">
        <v>930</v>
      </c>
      <c r="J20" s="105" t="s">
        <v>931</v>
      </c>
      <c r="K20" s="105" t="s">
        <v>932</v>
      </c>
    </row>
    <row r="21" spans="1:15" s="118" customFormat="1" x14ac:dyDescent="0.2">
      <c r="A21" s="111" t="s">
        <v>1283</v>
      </c>
      <c r="B21" s="101" t="s">
        <v>278</v>
      </c>
      <c r="C21" s="101" t="s">
        <v>847</v>
      </c>
      <c r="D21" s="101" t="s">
        <v>1322</v>
      </c>
      <c r="E21" s="118" t="s">
        <v>357</v>
      </c>
      <c r="F21" s="108">
        <v>40</v>
      </c>
      <c r="G21" s="103">
        <v>6.6</v>
      </c>
      <c r="H21" s="110">
        <f t="shared" si="0"/>
        <v>264</v>
      </c>
      <c r="I21" s="119" t="s">
        <v>893</v>
      </c>
    </row>
    <row r="22" spans="1:15" ht="45" x14ac:dyDescent="0.2">
      <c r="A22" s="100" t="s">
        <v>385</v>
      </c>
      <c r="B22" s="100" t="s">
        <v>278</v>
      </c>
      <c r="C22" s="111" t="s">
        <v>1269</v>
      </c>
      <c r="D22" s="100" t="s">
        <v>994</v>
      </c>
      <c r="E22" s="111" t="s">
        <v>357</v>
      </c>
      <c r="F22" s="108">
        <v>12</v>
      </c>
      <c r="G22" s="109">
        <v>4.04</v>
      </c>
      <c r="H22" s="110">
        <f t="shared" si="0"/>
        <v>48.480000000000004</v>
      </c>
      <c r="I22" s="113" t="s">
        <v>858</v>
      </c>
      <c r="J22" s="113" t="s">
        <v>859</v>
      </c>
      <c r="K22" s="113" t="s">
        <v>860</v>
      </c>
      <c r="L22" s="111" t="s">
        <v>974</v>
      </c>
    </row>
    <row r="23" spans="1:15" x14ac:dyDescent="0.2">
      <c r="A23" s="100" t="s">
        <v>433</v>
      </c>
      <c r="B23" s="100" t="s">
        <v>278</v>
      </c>
      <c r="C23" s="100" t="s">
        <v>215</v>
      </c>
      <c r="E23" s="111"/>
      <c r="H23" s="110">
        <f t="shared" si="0"/>
        <v>0</v>
      </c>
      <c r="I23" s="113" t="s">
        <v>197</v>
      </c>
      <c r="J23" s="113" t="s">
        <v>126</v>
      </c>
    </row>
    <row r="24" spans="1:15" x14ac:dyDescent="0.2">
      <c r="A24" s="100" t="s">
        <v>433</v>
      </c>
      <c r="E24" s="111"/>
      <c r="H24" s="110">
        <f t="shared" si="0"/>
        <v>0</v>
      </c>
      <c r="I24" s="113" t="s">
        <v>199</v>
      </c>
      <c r="J24" s="117" t="s">
        <v>152</v>
      </c>
    </row>
    <row r="25" spans="1:15" x14ac:dyDescent="0.2">
      <c r="B25" s="100" t="s">
        <v>278</v>
      </c>
      <c r="C25" s="100" t="s">
        <v>202</v>
      </c>
      <c r="D25" s="111" t="s">
        <v>995</v>
      </c>
      <c r="F25" s="108">
        <v>37</v>
      </c>
      <c r="H25" s="110">
        <f t="shared" si="0"/>
        <v>0</v>
      </c>
      <c r="I25" s="113" t="s">
        <v>203</v>
      </c>
      <c r="J25" s="113" t="s">
        <v>199</v>
      </c>
      <c r="K25" s="113" t="s">
        <v>204</v>
      </c>
    </row>
    <row r="26" spans="1:15" ht="30" x14ac:dyDescent="0.2">
      <c r="A26" s="100" t="s">
        <v>960</v>
      </c>
      <c r="B26" s="100" t="s">
        <v>278</v>
      </c>
      <c r="C26" s="111" t="s">
        <v>967</v>
      </c>
      <c r="D26" s="111" t="s">
        <v>996</v>
      </c>
      <c r="E26" s="100" t="s">
        <v>961</v>
      </c>
      <c r="F26" s="108">
        <v>25</v>
      </c>
      <c r="G26" s="103">
        <v>3.9</v>
      </c>
      <c r="H26" s="110">
        <f t="shared" si="0"/>
        <v>97.5</v>
      </c>
      <c r="I26" s="105" t="s">
        <v>964</v>
      </c>
      <c r="J26" s="105" t="s">
        <v>962</v>
      </c>
      <c r="K26" s="120" t="s">
        <v>963</v>
      </c>
      <c r="L26" s="105" t="s">
        <v>210</v>
      </c>
    </row>
    <row r="27" spans="1:15" ht="75" x14ac:dyDescent="0.2">
      <c r="B27" s="100" t="s">
        <v>376</v>
      </c>
      <c r="C27" s="101" t="s">
        <v>972</v>
      </c>
      <c r="D27" s="111" t="s">
        <v>997</v>
      </c>
      <c r="E27" s="111" t="s">
        <v>968</v>
      </c>
      <c r="F27" s="103">
        <v>40</v>
      </c>
      <c r="G27" s="103">
        <v>2.77</v>
      </c>
      <c r="H27" s="110">
        <f t="shared" si="0"/>
        <v>110.8</v>
      </c>
      <c r="I27" s="120" t="s">
        <v>837</v>
      </c>
      <c r="J27" s="105" t="s">
        <v>282</v>
      </c>
      <c r="K27" s="101"/>
      <c r="L27" s="101"/>
    </row>
    <row r="28" spans="1:15" x14ac:dyDescent="0.2">
      <c r="A28" s="111" t="s">
        <v>433</v>
      </c>
      <c r="B28" s="100" t="s">
        <v>278</v>
      </c>
      <c r="D28" s="111" t="s">
        <v>1325</v>
      </c>
      <c r="E28" s="100" t="s">
        <v>357</v>
      </c>
      <c r="F28" s="103">
        <v>75</v>
      </c>
      <c r="G28" s="109">
        <v>2.2000000000000002</v>
      </c>
      <c r="H28" s="110">
        <f t="shared" si="0"/>
        <v>165</v>
      </c>
      <c r="I28" s="113" t="s">
        <v>382</v>
      </c>
      <c r="J28" s="113" t="s">
        <v>852</v>
      </c>
      <c r="K28" s="105" t="s">
        <v>263</v>
      </c>
    </row>
    <row r="29" spans="1:15" ht="30" x14ac:dyDescent="0.2">
      <c r="A29" s="111" t="s">
        <v>1202</v>
      </c>
      <c r="B29" s="111" t="s">
        <v>278</v>
      </c>
      <c r="C29" s="111" t="s">
        <v>1203</v>
      </c>
      <c r="D29" s="111" t="s">
        <v>1204</v>
      </c>
      <c r="E29" s="111" t="s">
        <v>1206</v>
      </c>
      <c r="F29" s="103">
        <v>30</v>
      </c>
      <c r="G29" s="109">
        <v>3.04</v>
      </c>
      <c r="H29" s="110">
        <f t="shared" si="0"/>
        <v>91.2</v>
      </c>
      <c r="I29" s="105" t="s">
        <v>611</v>
      </c>
      <c r="J29" s="105" t="s">
        <v>265</v>
      </c>
      <c r="K29" s="105" t="s">
        <v>614</v>
      </c>
      <c r="L29" s="105" t="s">
        <v>1120</v>
      </c>
      <c r="M29" s="105" t="s">
        <v>1124</v>
      </c>
      <c r="N29" s="105" t="s">
        <v>263</v>
      </c>
      <c r="O29" s="105" t="s">
        <v>1125</v>
      </c>
    </row>
    <row r="30" spans="1:15" x14ac:dyDescent="0.2">
      <c r="A30" s="111" t="s">
        <v>433</v>
      </c>
      <c r="B30" s="111" t="s">
        <v>278</v>
      </c>
      <c r="C30" s="111" t="s">
        <v>1274</v>
      </c>
      <c r="D30" s="111" t="s">
        <v>1328</v>
      </c>
      <c r="E30" s="111" t="s">
        <v>357</v>
      </c>
      <c r="F30" s="103">
        <v>125</v>
      </c>
      <c r="G30" s="109">
        <v>1.34</v>
      </c>
      <c r="H30" s="110">
        <f t="shared" si="0"/>
        <v>167.5</v>
      </c>
      <c r="I30" s="105" t="s">
        <v>381</v>
      </c>
      <c r="J30" s="105" t="s">
        <v>374</v>
      </c>
      <c r="K30" s="105" t="s">
        <v>263</v>
      </c>
      <c r="L30" s="105" t="s">
        <v>1275</v>
      </c>
      <c r="M30" s="120" t="s">
        <v>36</v>
      </c>
      <c r="N30" s="106"/>
      <c r="O30" s="106"/>
    </row>
    <row r="31" spans="1:15" x14ac:dyDescent="0.2">
      <c r="A31" s="111"/>
      <c r="B31" s="111"/>
      <c r="C31" s="111"/>
      <c r="D31" s="111"/>
      <c r="E31" s="111"/>
      <c r="F31" s="103">
        <v>125</v>
      </c>
      <c r="I31" s="105"/>
      <c r="J31" s="105"/>
      <c r="K31" s="105"/>
      <c r="L31" s="105"/>
      <c r="M31" s="120"/>
      <c r="N31" s="106"/>
      <c r="O31" s="106"/>
    </row>
    <row r="32" spans="1:15" ht="15.75" thickBot="1" x14ac:dyDescent="0.25">
      <c r="A32" s="121"/>
      <c r="B32" s="121"/>
      <c r="C32" s="121"/>
      <c r="D32" s="121"/>
      <c r="E32" s="121"/>
      <c r="F32" s="121"/>
      <c r="G32" s="172"/>
      <c r="H32" s="121"/>
      <c r="I32" s="121"/>
      <c r="J32" s="121"/>
      <c r="K32" s="121"/>
      <c r="L32" s="121"/>
      <c r="M32" s="121"/>
      <c r="N32" s="121"/>
      <c r="O32" s="121"/>
    </row>
    <row r="33" spans="1:25" ht="15.75" x14ac:dyDescent="0.2">
      <c r="A33" s="98" t="s">
        <v>891</v>
      </c>
      <c r="H33" s="110">
        <f t="shared" si="0"/>
        <v>0</v>
      </c>
    </row>
    <row r="34" spans="1:25" ht="30" x14ac:dyDescent="0.2">
      <c r="A34" s="100" t="s">
        <v>1129</v>
      </c>
      <c r="B34" s="111" t="s">
        <v>377</v>
      </c>
      <c r="C34" s="111" t="s">
        <v>1110</v>
      </c>
      <c r="D34" s="111" t="s">
        <v>1130</v>
      </c>
      <c r="E34" s="111" t="s">
        <v>594</v>
      </c>
      <c r="F34" s="108">
        <v>30</v>
      </c>
      <c r="G34" s="109">
        <v>6.75</v>
      </c>
      <c r="H34" s="110">
        <f>F34*G34</f>
        <v>202.5</v>
      </c>
      <c r="I34" s="120" t="s">
        <v>296</v>
      </c>
      <c r="J34" s="120" t="s">
        <v>297</v>
      </c>
      <c r="K34" s="120" t="s">
        <v>333</v>
      </c>
      <c r="L34" s="120" t="s">
        <v>255</v>
      </c>
      <c r="M34" s="107" t="s">
        <v>1131</v>
      </c>
      <c r="N34" s="120" t="s">
        <v>1132</v>
      </c>
      <c r="O34" s="105" t="s">
        <v>1133</v>
      </c>
      <c r="P34" s="105" t="s">
        <v>1134</v>
      </c>
      <c r="Q34" s="107" t="s">
        <v>292</v>
      </c>
      <c r="R34" s="105" t="s">
        <v>293</v>
      </c>
      <c r="S34" s="105" t="s">
        <v>1135</v>
      </c>
      <c r="T34" s="105" t="s">
        <v>159</v>
      </c>
      <c r="U34" s="105" t="s">
        <v>1136</v>
      </c>
      <c r="V34" s="105" t="s">
        <v>1137</v>
      </c>
      <c r="W34" s="105" t="s">
        <v>1138</v>
      </c>
      <c r="X34" s="105" t="s">
        <v>905</v>
      </c>
      <c r="Y34" s="105" t="s">
        <v>187</v>
      </c>
    </row>
    <row r="35" spans="1:25" s="122" customFormat="1" ht="45" x14ac:dyDescent="0.2">
      <c r="A35" s="122" t="s">
        <v>596</v>
      </c>
      <c r="B35" s="122" t="s">
        <v>376</v>
      </c>
      <c r="C35" s="122" t="s">
        <v>924</v>
      </c>
      <c r="D35" s="122" t="s">
        <v>998</v>
      </c>
      <c r="E35" s="122" t="s">
        <v>594</v>
      </c>
      <c r="F35" s="123">
        <v>25</v>
      </c>
      <c r="G35" s="123">
        <v>3.96</v>
      </c>
      <c r="H35" s="124">
        <f t="shared" si="0"/>
        <v>99</v>
      </c>
      <c r="I35" s="125" t="s">
        <v>597</v>
      </c>
      <c r="J35" s="125" t="s">
        <v>422</v>
      </c>
      <c r="K35" s="126" t="s">
        <v>127</v>
      </c>
      <c r="L35" s="126" t="s">
        <v>933</v>
      </c>
      <c r="M35" s="126" t="s">
        <v>934</v>
      </c>
    </row>
    <row r="36" spans="1:25" ht="45" x14ac:dyDescent="0.2">
      <c r="A36" s="111" t="s">
        <v>889</v>
      </c>
      <c r="B36" s="111" t="s">
        <v>377</v>
      </c>
      <c r="C36" s="111" t="s">
        <v>967</v>
      </c>
      <c r="D36" s="111" t="s">
        <v>1143</v>
      </c>
      <c r="E36" s="111" t="s">
        <v>594</v>
      </c>
      <c r="F36" s="108">
        <v>30</v>
      </c>
      <c r="G36" s="103">
        <v>5.05</v>
      </c>
      <c r="H36" s="110">
        <f t="shared" si="0"/>
        <v>151.5</v>
      </c>
      <c r="I36" s="105" t="s">
        <v>1144</v>
      </c>
      <c r="J36" s="120" t="s">
        <v>1145</v>
      </c>
      <c r="K36" s="127" t="s">
        <v>1146</v>
      </c>
      <c r="L36" s="107" t="s">
        <v>1147</v>
      </c>
      <c r="M36" s="105" t="s">
        <v>1148</v>
      </c>
      <c r="N36" s="105" t="s">
        <v>131</v>
      </c>
      <c r="O36" s="105" t="s">
        <v>1149</v>
      </c>
    </row>
    <row r="37" spans="1:25" s="122" customFormat="1" ht="30" x14ac:dyDescent="0.2">
      <c r="A37" s="145" t="s">
        <v>383</v>
      </c>
      <c r="B37" s="145" t="s">
        <v>278</v>
      </c>
      <c r="C37" s="145"/>
      <c r="D37" s="145" t="s">
        <v>388</v>
      </c>
      <c r="E37" s="145" t="s">
        <v>357</v>
      </c>
      <c r="F37" s="123"/>
      <c r="G37" s="174"/>
      <c r="H37" s="124">
        <f t="shared" si="0"/>
        <v>0</v>
      </c>
      <c r="I37" s="126" t="s">
        <v>282</v>
      </c>
      <c r="J37" s="126" t="s">
        <v>63</v>
      </c>
      <c r="K37" s="126" t="s">
        <v>372</v>
      </c>
    </row>
    <row r="38" spans="1:25" ht="45" x14ac:dyDescent="0.2">
      <c r="A38" s="100" t="s">
        <v>401</v>
      </c>
      <c r="B38" s="100" t="s">
        <v>560</v>
      </c>
      <c r="C38" s="100" t="s">
        <v>561</v>
      </c>
      <c r="F38" s="108">
        <v>32</v>
      </c>
      <c r="H38" s="110">
        <f t="shared" si="0"/>
        <v>0</v>
      </c>
      <c r="I38" s="128" t="s">
        <v>562</v>
      </c>
      <c r="J38" s="113" t="s">
        <v>563</v>
      </c>
    </row>
    <row r="39" spans="1:25" ht="45" x14ac:dyDescent="0.2">
      <c r="A39" s="100" t="s">
        <v>401</v>
      </c>
      <c r="B39" s="100" t="s">
        <v>560</v>
      </c>
      <c r="C39" s="100" t="s">
        <v>561</v>
      </c>
      <c r="F39" s="108">
        <v>32</v>
      </c>
      <c r="H39" s="110">
        <f t="shared" si="0"/>
        <v>0</v>
      </c>
      <c r="I39" s="128" t="s">
        <v>564</v>
      </c>
      <c r="J39" s="113" t="s">
        <v>565</v>
      </c>
    </row>
    <row r="40" spans="1:25" x14ac:dyDescent="0.2">
      <c r="A40" s="100" t="s">
        <v>401</v>
      </c>
      <c r="B40" s="100" t="s">
        <v>278</v>
      </c>
      <c r="F40" s="108">
        <v>14</v>
      </c>
      <c r="H40" s="110">
        <f t="shared" si="0"/>
        <v>0</v>
      </c>
      <c r="I40" s="113" t="s">
        <v>575</v>
      </c>
      <c r="J40" s="113" t="s">
        <v>197</v>
      </c>
    </row>
    <row r="41" spans="1:25" ht="30" x14ac:dyDescent="0.2">
      <c r="A41" s="100" t="s">
        <v>401</v>
      </c>
      <c r="C41" s="100" t="s">
        <v>403</v>
      </c>
      <c r="E41" s="111"/>
      <c r="H41" s="110">
        <f t="shared" si="0"/>
        <v>0</v>
      </c>
      <c r="I41" s="113" t="s">
        <v>404</v>
      </c>
      <c r="J41" s="113" t="s">
        <v>432</v>
      </c>
    </row>
    <row r="42" spans="1:25" s="118" customFormat="1" ht="30" x14ac:dyDescent="0.2">
      <c r="A42" s="118" t="s">
        <v>401</v>
      </c>
      <c r="B42" s="118" t="s">
        <v>278</v>
      </c>
      <c r="C42" s="118" t="s">
        <v>403</v>
      </c>
      <c r="E42" s="101"/>
      <c r="F42" s="108"/>
      <c r="G42" s="103"/>
      <c r="H42" s="110">
        <f t="shared" si="0"/>
        <v>0</v>
      </c>
      <c r="I42" s="129" t="s">
        <v>402</v>
      </c>
      <c r="J42" s="129" t="s">
        <v>151</v>
      </c>
      <c r="K42" s="129" t="s">
        <v>158</v>
      </c>
    </row>
    <row r="43" spans="1:25" s="118" customFormat="1" x14ac:dyDescent="0.2">
      <c r="A43" s="118" t="s">
        <v>401</v>
      </c>
      <c r="B43" s="118" t="s">
        <v>278</v>
      </c>
      <c r="C43" s="118" t="s">
        <v>66</v>
      </c>
      <c r="E43" s="101"/>
      <c r="F43" s="108"/>
      <c r="G43" s="103"/>
      <c r="H43" s="110">
        <f t="shared" si="0"/>
        <v>0</v>
      </c>
      <c r="I43" s="129" t="s">
        <v>173</v>
      </c>
      <c r="J43" s="129" t="s">
        <v>151</v>
      </c>
      <c r="K43" s="129" t="s">
        <v>243</v>
      </c>
    </row>
    <row r="44" spans="1:25" ht="75" x14ac:dyDescent="0.2">
      <c r="A44" s="100" t="s">
        <v>800</v>
      </c>
      <c r="B44" s="100" t="s">
        <v>278</v>
      </c>
      <c r="C44" s="100" t="s">
        <v>801</v>
      </c>
      <c r="D44" s="111" t="s">
        <v>999</v>
      </c>
      <c r="E44" s="111" t="s">
        <v>362</v>
      </c>
      <c r="F44" s="130">
        <v>41858</v>
      </c>
      <c r="H44" s="110">
        <f t="shared" si="0"/>
        <v>0</v>
      </c>
      <c r="I44" s="113" t="s">
        <v>802</v>
      </c>
      <c r="J44" s="113" t="s">
        <v>803</v>
      </c>
    </row>
    <row r="45" spans="1:25" ht="90" x14ac:dyDescent="0.2">
      <c r="A45" s="111" t="s">
        <v>401</v>
      </c>
      <c r="B45" s="100" t="s">
        <v>278</v>
      </c>
      <c r="C45" s="111" t="s">
        <v>1098</v>
      </c>
      <c r="D45" s="111" t="s">
        <v>1150</v>
      </c>
      <c r="E45" s="111" t="s">
        <v>594</v>
      </c>
      <c r="F45" s="108">
        <v>20</v>
      </c>
      <c r="G45" s="109">
        <v>2.06</v>
      </c>
      <c r="H45" s="110">
        <f t="shared" si="0"/>
        <v>41.2</v>
      </c>
      <c r="I45" s="105" t="s">
        <v>948</v>
      </c>
      <c r="J45" s="105" t="s">
        <v>210</v>
      </c>
      <c r="K45" s="105" t="s">
        <v>243</v>
      </c>
    </row>
    <row r="46" spans="1:25" ht="90" x14ac:dyDescent="0.2">
      <c r="A46" s="111" t="s">
        <v>401</v>
      </c>
      <c r="B46" s="100" t="s">
        <v>278</v>
      </c>
      <c r="C46" s="111" t="s">
        <v>1099</v>
      </c>
      <c r="D46" s="111" t="s">
        <v>1100</v>
      </c>
      <c r="E46" s="111" t="s">
        <v>594</v>
      </c>
      <c r="F46" s="108">
        <v>20</v>
      </c>
      <c r="G46" s="109">
        <v>3.64</v>
      </c>
      <c r="H46" s="110">
        <f t="shared" si="0"/>
        <v>72.8</v>
      </c>
      <c r="I46" s="105" t="s">
        <v>1151</v>
      </c>
      <c r="J46" s="105" t="s">
        <v>243</v>
      </c>
      <c r="K46" s="105" t="s">
        <v>1152</v>
      </c>
    </row>
    <row r="47" spans="1:25" ht="30" x14ac:dyDescent="0.2">
      <c r="A47" s="111" t="s">
        <v>401</v>
      </c>
      <c r="B47" s="100" t="s">
        <v>278</v>
      </c>
      <c r="C47" s="111" t="s">
        <v>1094</v>
      </c>
      <c r="D47" s="111" t="s">
        <v>949</v>
      </c>
      <c r="E47" s="111" t="s">
        <v>594</v>
      </c>
      <c r="F47" s="108">
        <v>25</v>
      </c>
      <c r="G47" s="109">
        <v>3.53</v>
      </c>
      <c r="H47" s="110">
        <f t="shared" si="0"/>
        <v>88.25</v>
      </c>
      <c r="I47" s="105" t="s">
        <v>950</v>
      </c>
      <c r="J47" s="105" t="s">
        <v>158</v>
      </c>
      <c r="K47" s="105" t="s">
        <v>951</v>
      </c>
    </row>
    <row r="48" spans="1:25" s="118" customFormat="1" x14ac:dyDescent="0.2">
      <c r="A48" s="118" t="s">
        <v>401</v>
      </c>
      <c r="B48" s="118" t="s">
        <v>278</v>
      </c>
      <c r="E48" s="101"/>
      <c r="F48" s="108"/>
      <c r="G48" s="103"/>
      <c r="H48" s="110">
        <f t="shared" si="0"/>
        <v>0</v>
      </c>
      <c r="I48" s="129" t="s">
        <v>196</v>
      </c>
      <c r="J48" s="129" t="s">
        <v>159</v>
      </c>
    </row>
    <row r="49" spans="1:20" s="118" customFormat="1" x14ac:dyDescent="0.2">
      <c r="A49" s="116" t="s">
        <v>387</v>
      </c>
      <c r="B49" s="116" t="s">
        <v>278</v>
      </c>
      <c r="C49" s="116"/>
      <c r="D49" s="131" t="s">
        <v>386</v>
      </c>
      <c r="E49" s="131" t="s">
        <v>357</v>
      </c>
      <c r="F49" s="108"/>
      <c r="G49" s="170"/>
      <c r="H49" s="110">
        <f t="shared" si="0"/>
        <v>0</v>
      </c>
      <c r="I49" s="129" t="s">
        <v>372</v>
      </c>
      <c r="J49" s="129" t="s">
        <v>373</v>
      </c>
    </row>
    <row r="50" spans="1:20" s="118" customFormat="1" ht="45" x14ac:dyDescent="0.2">
      <c r="A50" s="118" t="s">
        <v>401</v>
      </c>
      <c r="B50" s="118" t="s">
        <v>278</v>
      </c>
      <c r="C50" s="118" t="s">
        <v>798</v>
      </c>
      <c r="D50" s="101" t="s">
        <v>1000</v>
      </c>
      <c r="E50" s="101" t="s">
        <v>358</v>
      </c>
      <c r="F50" s="108">
        <v>13</v>
      </c>
      <c r="G50" s="103">
        <v>4.1500000000000004</v>
      </c>
      <c r="H50" s="110">
        <f t="shared" si="0"/>
        <v>53.95</v>
      </c>
      <c r="I50" s="133" t="s">
        <v>1067</v>
      </c>
      <c r="J50" s="101" t="s">
        <v>1068</v>
      </c>
      <c r="K50" s="133" t="s">
        <v>1069</v>
      </c>
      <c r="L50" s="133" t="s">
        <v>1070</v>
      </c>
      <c r="M50" s="129" t="s">
        <v>606</v>
      </c>
      <c r="N50" s="129" t="s">
        <v>1071</v>
      </c>
    </row>
    <row r="51" spans="1:20" s="118" customFormat="1" ht="30" x14ac:dyDescent="0.2">
      <c r="E51" s="101"/>
      <c r="F51" s="108"/>
      <c r="G51" s="103"/>
      <c r="H51" s="110">
        <f t="shared" si="0"/>
        <v>0</v>
      </c>
      <c r="I51" s="129" t="s">
        <v>903</v>
      </c>
      <c r="J51" s="129" t="s">
        <v>209</v>
      </c>
      <c r="K51" s="129" t="s">
        <v>130</v>
      </c>
      <c r="L51" s="129" t="s">
        <v>904</v>
      </c>
    </row>
    <row r="52" spans="1:20" ht="30" x14ac:dyDescent="0.2">
      <c r="H52" s="110">
        <f t="shared" si="0"/>
        <v>0</v>
      </c>
      <c r="I52" s="133" t="s">
        <v>1059</v>
      </c>
      <c r="J52" s="113" t="s">
        <v>151</v>
      </c>
      <c r="K52" s="113" t="s">
        <v>905</v>
      </c>
      <c r="L52" s="129" t="s">
        <v>895</v>
      </c>
      <c r="M52" s="129" t="s">
        <v>354</v>
      </c>
    </row>
    <row r="53" spans="1:20" s="116" customFormat="1" ht="60" x14ac:dyDescent="0.2">
      <c r="A53" s="116" t="s">
        <v>401</v>
      </c>
      <c r="B53" s="116" t="s">
        <v>278</v>
      </c>
      <c r="C53" s="132" t="s">
        <v>1102</v>
      </c>
      <c r="D53" s="132" t="s">
        <v>1153</v>
      </c>
      <c r="E53" s="132" t="s">
        <v>594</v>
      </c>
      <c r="F53" s="134">
        <v>50</v>
      </c>
      <c r="G53" s="168">
        <v>2.99</v>
      </c>
      <c r="H53" s="110">
        <f t="shared" si="0"/>
        <v>149.5</v>
      </c>
      <c r="I53" s="129" t="s">
        <v>142</v>
      </c>
      <c r="J53" s="133" t="s">
        <v>1101</v>
      </c>
      <c r="K53" s="129" t="s">
        <v>231</v>
      </c>
      <c r="L53" s="133" t="s">
        <v>233</v>
      </c>
      <c r="M53" s="133" t="s">
        <v>770</v>
      </c>
      <c r="N53" s="133" t="s">
        <v>943</v>
      </c>
    </row>
    <row r="54" spans="1:20" s="118" customFormat="1" ht="30" x14ac:dyDescent="0.2">
      <c r="A54" s="118" t="s">
        <v>431</v>
      </c>
      <c r="B54" s="118" t="s">
        <v>278</v>
      </c>
      <c r="C54" s="101" t="s">
        <v>861</v>
      </c>
      <c r="D54" s="101" t="s">
        <v>1001</v>
      </c>
      <c r="E54" s="118" t="s">
        <v>357</v>
      </c>
      <c r="F54" s="108">
        <v>125</v>
      </c>
      <c r="G54" s="109">
        <v>1.66</v>
      </c>
      <c r="H54" s="110">
        <f t="shared" si="0"/>
        <v>207.5</v>
      </c>
      <c r="I54" s="129" t="s">
        <v>263</v>
      </c>
      <c r="J54" s="129" t="s">
        <v>374</v>
      </c>
      <c r="K54" s="129" t="s">
        <v>375</v>
      </c>
      <c r="L54" s="133" t="s">
        <v>981</v>
      </c>
    </row>
    <row r="55" spans="1:20" s="118" customFormat="1" ht="30" x14ac:dyDescent="0.2">
      <c r="A55" s="100" t="s">
        <v>401</v>
      </c>
      <c r="B55" s="100" t="s">
        <v>278</v>
      </c>
      <c r="C55" s="111"/>
      <c r="D55" s="111" t="s">
        <v>1200</v>
      </c>
      <c r="E55" s="111" t="s">
        <v>1206</v>
      </c>
      <c r="F55" s="108">
        <v>45</v>
      </c>
      <c r="G55" s="109">
        <v>2.52</v>
      </c>
      <c r="H55" s="110">
        <f t="shared" si="0"/>
        <v>113.4</v>
      </c>
      <c r="I55" s="129" t="s">
        <v>609</v>
      </c>
      <c r="J55" s="129" t="s">
        <v>265</v>
      </c>
      <c r="K55" s="129" t="s">
        <v>282</v>
      </c>
      <c r="L55" s="129" t="s">
        <v>610</v>
      </c>
      <c r="M55" s="129" t="s">
        <v>285</v>
      </c>
      <c r="N55" s="129" t="s">
        <v>611</v>
      </c>
      <c r="O55" s="129" t="s">
        <v>614</v>
      </c>
      <c r="P55" s="129" t="s">
        <v>192</v>
      </c>
      <c r="Q55" s="129" t="s">
        <v>263</v>
      </c>
      <c r="R55" s="129" t="s">
        <v>1124</v>
      </c>
      <c r="S55" s="129" t="s">
        <v>1125</v>
      </c>
    </row>
    <row r="56" spans="1:20" s="118" customFormat="1" ht="30" x14ac:dyDescent="0.2">
      <c r="A56" s="100" t="s">
        <v>401</v>
      </c>
      <c r="B56" s="100" t="s">
        <v>278</v>
      </c>
      <c r="C56" s="111" t="s">
        <v>1128</v>
      </c>
      <c r="D56" s="111" t="s">
        <v>1127</v>
      </c>
      <c r="E56" s="111" t="s">
        <v>1206</v>
      </c>
      <c r="F56" s="108">
        <v>60</v>
      </c>
      <c r="G56" s="109">
        <v>2.38</v>
      </c>
      <c r="H56" s="110">
        <f t="shared" si="0"/>
        <v>142.79999999999998</v>
      </c>
      <c r="I56" s="129" t="s">
        <v>612</v>
      </c>
      <c r="J56" s="133" t="s">
        <v>611</v>
      </c>
      <c r="K56" s="129" t="s">
        <v>613</v>
      </c>
      <c r="L56" s="129" t="s">
        <v>610</v>
      </c>
      <c r="M56" s="133" t="s">
        <v>263</v>
      </c>
      <c r="N56" s="133" t="s">
        <v>1113</v>
      </c>
      <c r="O56" s="129" t="s">
        <v>614</v>
      </c>
      <c r="P56" s="133" t="s">
        <v>282</v>
      </c>
      <c r="Q56" s="133" t="s">
        <v>609</v>
      </c>
    </row>
    <row r="57" spans="1:20" s="118" customFormat="1" ht="30" x14ac:dyDescent="0.2">
      <c r="A57" s="100" t="s">
        <v>401</v>
      </c>
      <c r="B57" s="100" t="s">
        <v>278</v>
      </c>
      <c r="C57" s="111" t="s">
        <v>1128</v>
      </c>
      <c r="D57" s="111" t="s">
        <v>1201</v>
      </c>
      <c r="E57" s="111" t="s">
        <v>1206</v>
      </c>
      <c r="F57" s="108">
        <v>35</v>
      </c>
      <c r="G57" s="109">
        <v>2.63</v>
      </c>
      <c r="H57" s="110">
        <f t="shared" si="0"/>
        <v>92.05</v>
      </c>
      <c r="I57" s="133" t="s">
        <v>1120</v>
      </c>
      <c r="J57" s="133" t="s">
        <v>611</v>
      </c>
      <c r="K57" s="129" t="s">
        <v>613</v>
      </c>
      <c r="L57" s="129" t="s">
        <v>610</v>
      </c>
      <c r="M57" s="133" t="s">
        <v>263</v>
      </c>
      <c r="N57" s="133" t="s">
        <v>1113</v>
      </c>
      <c r="O57" s="129" t="s">
        <v>614</v>
      </c>
      <c r="P57" s="133" t="s">
        <v>282</v>
      </c>
      <c r="Q57" s="133" t="s">
        <v>609</v>
      </c>
      <c r="R57" s="129" t="s">
        <v>1121</v>
      </c>
    </row>
    <row r="58" spans="1:20" s="118" customFormat="1" ht="45" x14ac:dyDescent="0.2">
      <c r="A58" s="118" t="s">
        <v>401</v>
      </c>
      <c r="B58" s="118" t="s">
        <v>278</v>
      </c>
      <c r="C58" s="101" t="s">
        <v>753</v>
      </c>
      <c r="D58" s="118" t="s">
        <v>750</v>
      </c>
      <c r="E58" s="118" t="s">
        <v>751</v>
      </c>
      <c r="F58" s="108"/>
      <c r="G58" s="103"/>
      <c r="H58" s="110">
        <f t="shared" si="0"/>
        <v>0</v>
      </c>
      <c r="I58" s="129" t="s">
        <v>284</v>
      </c>
      <c r="J58" s="129" t="s">
        <v>263</v>
      </c>
      <c r="K58" s="129" t="s">
        <v>372</v>
      </c>
      <c r="L58" s="129" t="s">
        <v>752</v>
      </c>
      <c r="M58" s="129" t="s">
        <v>265</v>
      </c>
      <c r="N58" s="129" t="s">
        <v>611</v>
      </c>
    </row>
    <row r="59" spans="1:20" ht="45" x14ac:dyDescent="0.2">
      <c r="A59" s="101" t="s">
        <v>433</v>
      </c>
      <c r="B59" s="100" t="s">
        <v>560</v>
      </c>
      <c r="D59" s="111" t="s">
        <v>1002</v>
      </c>
      <c r="E59" s="100" t="s">
        <v>357</v>
      </c>
      <c r="F59" s="108">
        <v>35</v>
      </c>
      <c r="G59" s="109">
        <v>3.3</v>
      </c>
      <c r="H59" s="110">
        <f>F59*G59</f>
        <v>115.5</v>
      </c>
      <c r="I59" s="113" t="s">
        <v>264</v>
      </c>
      <c r="J59" s="113" t="s">
        <v>265</v>
      </c>
      <c r="K59" s="135" t="s">
        <v>853</v>
      </c>
    </row>
    <row r="60" spans="1:20" ht="30" x14ac:dyDescent="0.2">
      <c r="A60" s="101" t="s">
        <v>433</v>
      </c>
      <c r="B60" s="111" t="s">
        <v>376</v>
      </c>
      <c r="C60" s="111" t="s">
        <v>1276</v>
      </c>
      <c r="D60" s="111" t="s">
        <v>1277</v>
      </c>
      <c r="E60" s="100" t="s">
        <v>357</v>
      </c>
      <c r="F60" s="108">
        <v>35</v>
      </c>
      <c r="G60" s="109">
        <v>3.45</v>
      </c>
      <c r="H60" s="110">
        <f>F60*G60</f>
        <v>120.75</v>
      </c>
      <c r="I60" s="135" t="s">
        <v>1278</v>
      </c>
      <c r="J60" s="135" t="s">
        <v>1279</v>
      </c>
      <c r="K60" s="113" t="s">
        <v>1280</v>
      </c>
    </row>
    <row r="61" spans="1:20" s="101" customFormat="1" ht="30" x14ac:dyDescent="0.2">
      <c r="A61" s="111" t="s">
        <v>401</v>
      </c>
      <c r="B61" s="111" t="s">
        <v>278</v>
      </c>
      <c r="C61" s="111" t="s">
        <v>804</v>
      </c>
      <c r="D61" s="111" t="s">
        <v>840</v>
      </c>
      <c r="E61" s="111" t="s">
        <v>549</v>
      </c>
      <c r="F61" s="103"/>
      <c r="G61" s="103"/>
      <c r="H61" s="136">
        <f t="shared" si="0"/>
        <v>0</v>
      </c>
      <c r="I61" s="133" t="s">
        <v>841</v>
      </c>
      <c r="J61" s="133" t="s">
        <v>843</v>
      </c>
      <c r="K61" s="133" t="s">
        <v>842</v>
      </c>
      <c r="L61" s="137" t="s">
        <v>844</v>
      </c>
      <c r="M61" s="133" t="s">
        <v>845</v>
      </c>
      <c r="N61" s="133" t="s">
        <v>846</v>
      </c>
      <c r="O61" s="133" t="s">
        <v>295</v>
      </c>
    </row>
    <row r="62" spans="1:20" s="118" customFormat="1" x14ac:dyDescent="0.2">
      <c r="A62" s="101" t="s">
        <v>433</v>
      </c>
      <c r="B62" s="118" t="s">
        <v>278</v>
      </c>
      <c r="C62" s="101" t="s">
        <v>1282</v>
      </c>
      <c r="D62" s="101" t="s">
        <v>1003</v>
      </c>
      <c r="E62" s="118" t="s">
        <v>357</v>
      </c>
      <c r="F62" s="108">
        <v>40</v>
      </c>
      <c r="G62" s="103"/>
      <c r="H62" s="110">
        <f t="shared" si="0"/>
        <v>0</v>
      </c>
      <c r="I62" s="138" t="s">
        <v>878</v>
      </c>
      <c r="J62" s="139" t="s">
        <v>871</v>
      </c>
      <c r="K62" s="129" t="s">
        <v>282</v>
      </c>
      <c r="L62" s="129" t="s">
        <v>192</v>
      </c>
      <c r="M62" s="129" t="s">
        <v>287</v>
      </c>
      <c r="N62" s="140" t="s">
        <v>61</v>
      </c>
      <c r="O62" s="129" t="s">
        <v>372</v>
      </c>
    </row>
    <row r="63" spans="1:20" s="118" customFormat="1" ht="45" x14ac:dyDescent="0.2">
      <c r="A63" s="100" t="s">
        <v>888</v>
      </c>
      <c r="B63" s="100" t="s">
        <v>890</v>
      </c>
      <c r="C63" s="100" t="s">
        <v>877</v>
      </c>
      <c r="D63" s="111" t="s">
        <v>1004</v>
      </c>
      <c r="E63" s="100" t="s">
        <v>357</v>
      </c>
      <c r="F63" s="108">
        <v>50</v>
      </c>
      <c r="G63" s="103"/>
      <c r="H63" s="110">
        <f t="shared" si="0"/>
        <v>0</v>
      </c>
      <c r="I63" s="138" t="s">
        <v>878</v>
      </c>
      <c r="J63" s="140" t="s">
        <v>61</v>
      </c>
      <c r="K63" s="140" t="s">
        <v>864</v>
      </c>
      <c r="L63" s="129" t="s">
        <v>286</v>
      </c>
      <c r="M63" s="129" t="s">
        <v>849</v>
      </c>
      <c r="N63" s="129" t="s">
        <v>879</v>
      </c>
      <c r="O63" s="129" t="s">
        <v>287</v>
      </c>
      <c r="P63" s="129" t="s">
        <v>880</v>
      </c>
      <c r="Q63" s="129" t="s">
        <v>881</v>
      </c>
      <c r="R63" s="129" t="s">
        <v>373</v>
      </c>
      <c r="S63" s="129" t="s">
        <v>192</v>
      </c>
      <c r="T63" s="129" t="s">
        <v>876</v>
      </c>
    </row>
    <row r="64" spans="1:20" s="118" customFormat="1" ht="30" x14ac:dyDescent="0.2">
      <c r="A64" s="118" t="s">
        <v>401</v>
      </c>
      <c r="B64" s="118" t="s">
        <v>376</v>
      </c>
      <c r="C64" s="118" t="s">
        <v>419</v>
      </c>
      <c r="D64" s="101" t="s">
        <v>1005</v>
      </c>
      <c r="E64" s="118" t="s">
        <v>362</v>
      </c>
      <c r="F64" s="108">
        <v>70</v>
      </c>
      <c r="G64" s="103"/>
      <c r="H64" s="110">
        <f t="shared" si="0"/>
        <v>0</v>
      </c>
      <c r="I64" s="140" t="s">
        <v>417</v>
      </c>
      <c r="J64" s="140" t="s">
        <v>418</v>
      </c>
    </row>
    <row r="65" spans="1:27" s="118" customFormat="1" ht="30" x14ac:dyDescent="0.2">
      <c r="A65" s="100" t="s">
        <v>401</v>
      </c>
      <c r="B65" s="100" t="s">
        <v>376</v>
      </c>
      <c r="C65" s="100" t="s">
        <v>615</v>
      </c>
      <c r="D65" s="111" t="s">
        <v>1123</v>
      </c>
      <c r="E65" s="111" t="s">
        <v>1206</v>
      </c>
      <c r="F65" s="111">
        <v>45</v>
      </c>
      <c r="G65" s="111">
        <v>2.92</v>
      </c>
      <c r="H65" s="110">
        <f>F65*G65</f>
        <v>131.4</v>
      </c>
      <c r="I65" s="129" t="s">
        <v>609</v>
      </c>
      <c r="J65" s="140" t="s">
        <v>616</v>
      </c>
      <c r="K65" s="140" t="s">
        <v>61</v>
      </c>
      <c r="L65" s="133" t="s">
        <v>1114</v>
      </c>
      <c r="M65" s="129" t="s">
        <v>285</v>
      </c>
      <c r="N65" s="133" t="s">
        <v>263</v>
      </c>
      <c r="O65" s="133" t="s">
        <v>614</v>
      </c>
      <c r="P65" s="129" t="s">
        <v>192</v>
      </c>
      <c r="Q65" s="129" t="s">
        <v>265</v>
      </c>
      <c r="R65" s="138" t="s">
        <v>283</v>
      </c>
      <c r="S65" s="133" t="s">
        <v>284</v>
      </c>
      <c r="T65" s="133" t="s">
        <v>611</v>
      </c>
      <c r="U65" s="133" t="s">
        <v>1120</v>
      </c>
      <c r="V65" s="133" t="s">
        <v>1121</v>
      </c>
      <c r="W65" s="133" t="s">
        <v>1124</v>
      </c>
      <c r="X65" s="107" t="s">
        <v>137</v>
      </c>
      <c r="Y65" s="138" t="s">
        <v>120</v>
      </c>
      <c r="Z65" s="133" t="s">
        <v>1125</v>
      </c>
      <c r="AA65" s="138" t="s">
        <v>62</v>
      </c>
    </row>
    <row r="66" spans="1:27" s="118" customFormat="1" ht="30" x14ac:dyDescent="0.2">
      <c r="A66" s="100" t="s">
        <v>401</v>
      </c>
      <c r="B66" s="100" t="s">
        <v>376</v>
      </c>
      <c r="C66" s="100" t="s">
        <v>615</v>
      </c>
      <c r="D66" s="111" t="s">
        <v>1126</v>
      </c>
      <c r="E66" s="111" t="s">
        <v>1206</v>
      </c>
      <c r="F66" s="111" t="s">
        <v>1117</v>
      </c>
      <c r="G66" s="111"/>
      <c r="H66" s="110" t="e">
        <f t="shared" ref="H66:H68" si="1">F66*G66</f>
        <v>#VALUE!</v>
      </c>
      <c r="I66" s="129" t="s">
        <v>609</v>
      </c>
      <c r="J66" s="138" t="s">
        <v>62</v>
      </c>
      <c r="K66" s="140" t="s">
        <v>61</v>
      </c>
      <c r="L66" s="133" t="s">
        <v>1114</v>
      </c>
      <c r="M66" s="129" t="s">
        <v>285</v>
      </c>
      <c r="N66" s="133" t="s">
        <v>263</v>
      </c>
      <c r="O66" s="133" t="s">
        <v>614</v>
      </c>
      <c r="P66" s="129" t="s">
        <v>192</v>
      </c>
      <c r="Q66" s="129" t="s">
        <v>265</v>
      </c>
      <c r="R66" s="138" t="s">
        <v>283</v>
      </c>
      <c r="S66" s="133" t="s">
        <v>284</v>
      </c>
      <c r="T66" s="133" t="s">
        <v>611</v>
      </c>
      <c r="U66" s="133" t="s">
        <v>1120</v>
      </c>
      <c r="V66" s="133" t="s">
        <v>1121</v>
      </c>
      <c r="W66" s="133" t="s">
        <v>1124</v>
      </c>
      <c r="X66" s="107" t="s">
        <v>137</v>
      </c>
      <c r="Y66" s="138" t="s">
        <v>120</v>
      </c>
      <c r="Z66" s="133" t="s">
        <v>1125</v>
      </c>
    </row>
    <row r="67" spans="1:27" ht="30" x14ac:dyDescent="0.2">
      <c r="A67" s="100" t="s">
        <v>888</v>
      </c>
      <c r="B67" s="100" t="s">
        <v>376</v>
      </c>
      <c r="C67" s="100" t="s">
        <v>804</v>
      </c>
      <c r="D67" s="111" t="s">
        <v>1006</v>
      </c>
      <c r="E67" s="100" t="s">
        <v>357</v>
      </c>
      <c r="F67" s="108">
        <v>60</v>
      </c>
      <c r="G67" s="109">
        <v>4.0999999999999996</v>
      </c>
      <c r="H67" s="110">
        <f t="shared" si="1"/>
        <v>245.99999999999997</v>
      </c>
      <c r="I67" s="135" t="s">
        <v>868</v>
      </c>
      <c r="J67" s="135" t="s">
        <v>864</v>
      </c>
      <c r="K67" s="107" t="s">
        <v>872</v>
      </c>
      <c r="L67" s="113" t="s">
        <v>287</v>
      </c>
      <c r="M67" s="113" t="s">
        <v>876</v>
      </c>
      <c r="N67" s="135" t="s">
        <v>61</v>
      </c>
      <c r="O67" s="113" t="s">
        <v>382</v>
      </c>
      <c r="P67" s="117" t="s">
        <v>36</v>
      </c>
    </row>
    <row r="68" spans="1:27" s="118" customFormat="1" ht="30" x14ac:dyDescent="0.2">
      <c r="A68" s="111" t="s">
        <v>960</v>
      </c>
      <c r="B68" s="100" t="s">
        <v>863</v>
      </c>
      <c r="C68" s="100" t="s">
        <v>804</v>
      </c>
      <c r="D68" s="111" t="s">
        <v>1007</v>
      </c>
      <c r="E68" s="100" t="s">
        <v>357</v>
      </c>
      <c r="F68" s="108">
        <v>70</v>
      </c>
      <c r="G68" s="103">
        <v>3.1</v>
      </c>
      <c r="H68" s="110">
        <f t="shared" si="1"/>
        <v>217</v>
      </c>
      <c r="I68" s="140" t="s">
        <v>864</v>
      </c>
      <c r="J68" s="129" t="s">
        <v>192</v>
      </c>
      <c r="K68" s="129" t="s">
        <v>381</v>
      </c>
      <c r="L68" s="140" t="s">
        <v>865</v>
      </c>
      <c r="M68" s="129" t="s">
        <v>866</v>
      </c>
      <c r="N68" s="140" t="s">
        <v>867</v>
      </c>
      <c r="O68" s="140" t="s">
        <v>868</v>
      </c>
      <c r="P68" s="140" t="s">
        <v>869</v>
      </c>
      <c r="Q68" s="129" t="s">
        <v>287</v>
      </c>
      <c r="R68" s="140" t="s">
        <v>137</v>
      </c>
      <c r="S68" s="138" t="s">
        <v>62</v>
      </c>
      <c r="T68" s="138" t="s">
        <v>120</v>
      </c>
      <c r="U68" s="129" t="s">
        <v>870</v>
      </c>
    </row>
    <row r="69" spans="1:27" s="118" customFormat="1" ht="60" x14ac:dyDescent="0.2">
      <c r="A69" s="118" t="s">
        <v>401</v>
      </c>
      <c r="B69" s="118" t="s">
        <v>377</v>
      </c>
      <c r="C69" s="118" t="s">
        <v>799</v>
      </c>
      <c r="D69" s="118" t="s">
        <v>991</v>
      </c>
      <c r="E69" s="118" t="s">
        <v>362</v>
      </c>
      <c r="F69" s="108">
        <v>12</v>
      </c>
      <c r="G69" s="103">
        <v>6.8</v>
      </c>
      <c r="H69" s="110">
        <f>F69*G69</f>
        <v>81.599999999999994</v>
      </c>
      <c r="I69" s="138" t="s">
        <v>791</v>
      </c>
      <c r="J69" s="141" t="s">
        <v>1072</v>
      </c>
      <c r="K69" s="141" t="s">
        <v>1073</v>
      </c>
      <c r="L69" s="141" t="s">
        <v>1074</v>
      </c>
      <c r="M69" s="135" t="s">
        <v>742</v>
      </c>
      <c r="N69" s="135" t="s">
        <v>1075</v>
      </c>
      <c r="O69" s="117" t="s">
        <v>1076</v>
      </c>
    </row>
    <row r="70" spans="1:27" ht="30" x14ac:dyDescent="0.2">
      <c r="A70" s="100" t="s">
        <v>401</v>
      </c>
      <c r="B70" s="100" t="s">
        <v>377</v>
      </c>
      <c r="C70" s="111" t="s">
        <v>952</v>
      </c>
      <c r="D70" s="111" t="s">
        <v>1008</v>
      </c>
      <c r="E70" s="100" t="s">
        <v>549</v>
      </c>
      <c r="F70" s="108">
        <v>35.5</v>
      </c>
      <c r="G70" s="103">
        <v>4.24</v>
      </c>
      <c r="H70" s="110" t="e">
        <f>#REF!*G70</f>
        <v>#REF!</v>
      </c>
      <c r="I70" s="117" t="s">
        <v>805</v>
      </c>
      <c r="J70" s="117" t="s">
        <v>807</v>
      </c>
      <c r="K70" s="135" t="s">
        <v>806</v>
      </c>
      <c r="L70" s="117" t="s">
        <v>105</v>
      </c>
      <c r="M70" s="113" t="s">
        <v>191</v>
      </c>
      <c r="N70" s="113" t="s">
        <v>291</v>
      </c>
      <c r="O70" s="117" t="s">
        <v>251</v>
      </c>
      <c r="P70" s="135" t="s">
        <v>292</v>
      </c>
      <c r="Q70" s="113" t="s">
        <v>132</v>
      </c>
      <c r="R70" s="113" t="s">
        <v>294</v>
      </c>
      <c r="S70" s="117" t="s">
        <v>162</v>
      </c>
      <c r="T70" s="113" t="s">
        <v>295</v>
      </c>
    </row>
    <row r="71" spans="1:27" ht="30" x14ac:dyDescent="0.2">
      <c r="A71" s="100" t="s">
        <v>401</v>
      </c>
      <c r="B71" s="100" t="s">
        <v>377</v>
      </c>
      <c r="C71" s="111" t="s">
        <v>953</v>
      </c>
      <c r="D71" s="111" t="s">
        <v>1009</v>
      </c>
      <c r="E71" s="100" t="s">
        <v>549</v>
      </c>
      <c r="F71" s="108">
        <v>32.5</v>
      </c>
      <c r="G71" s="103">
        <v>4.28</v>
      </c>
      <c r="H71" s="110" t="e">
        <f>#REF!*G71</f>
        <v>#REF!</v>
      </c>
      <c r="I71" s="135" t="s">
        <v>206</v>
      </c>
      <c r="J71" s="117" t="s">
        <v>290</v>
      </c>
      <c r="K71" s="117" t="s">
        <v>289</v>
      </c>
      <c r="L71" s="117" t="s">
        <v>333</v>
      </c>
      <c r="M71" s="113" t="s">
        <v>191</v>
      </c>
      <c r="N71" s="113" t="s">
        <v>291</v>
      </c>
      <c r="O71" s="135" t="s">
        <v>292</v>
      </c>
      <c r="P71" s="113" t="s">
        <v>132</v>
      </c>
      <c r="Q71" s="113" t="s">
        <v>294</v>
      </c>
      <c r="R71" s="113" t="s">
        <v>295</v>
      </c>
      <c r="T71" s="112"/>
    </row>
    <row r="72" spans="1:27" ht="30" x14ac:dyDescent="0.2">
      <c r="A72" s="100" t="s">
        <v>401</v>
      </c>
      <c r="B72" s="100" t="s">
        <v>377</v>
      </c>
      <c r="C72" s="100" t="s">
        <v>804</v>
      </c>
      <c r="D72" s="100" t="s">
        <v>808</v>
      </c>
      <c r="E72" s="100" t="s">
        <v>549</v>
      </c>
      <c r="H72" s="110">
        <f t="shared" ref="H72" si="2">F72*G72</f>
        <v>0</v>
      </c>
      <c r="I72" s="117" t="s">
        <v>809</v>
      </c>
      <c r="J72" s="117" t="s">
        <v>810</v>
      </c>
      <c r="K72" s="117" t="s">
        <v>812</v>
      </c>
      <c r="L72" s="117" t="s">
        <v>811</v>
      </c>
      <c r="M72" s="117" t="s">
        <v>813</v>
      </c>
      <c r="N72" s="117" t="s">
        <v>814</v>
      </c>
      <c r="O72" s="117" t="s">
        <v>815</v>
      </c>
      <c r="P72" s="117" t="s">
        <v>816</v>
      </c>
      <c r="Q72" s="117" t="s">
        <v>817</v>
      </c>
      <c r="T72" s="112"/>
    </row>
    <row r="73" spans="1:27" ht="60" x14ac:dyDescent="0.2">
      <c r="A73" s="100" t="s">
        <v>401</v>
      </c>
      <c r="B73" s="100" t="s">
        <v>377</v>
      </c>
      <c r="C73" s="100" t="s">
        <v>804</v>
      </c>
      <c r="D73" s="100" t="s">
        <v>818</v>
      </c>
      <c r="E73" s="100" t="s">
        <v>549</v>
      </c>
      <c r="H73" s="110">
        <f t="shared" ref="H73:H146" si="3">F73*G73</f>
        <v>0</v>
      </c>
      <c r="I73" s="117" t="s">
        <v>819</v>
      </c>
      <c r="J73" s="117" t="s">
        <v>820</v>
      </c>
      <c r="K73" s="117" t="s">
        <v>98</v>
      </c>
      <c r="L73" s="117" t="s">
        <v>821</v>
      </c>
      <c r="M73" s="117" t="s">
        <v>822</v>
      </c>
      <c r="N73" s="117" t="s">
        <v>823</v>
      </c>
      <c r="O73" s="117" t="s">
        <v>824</v>
      </c>
      <c r="T73" s="112"/>
    </row>
    <row r="74" spans="1:27" ht="30" x14ac:dyDescent="0.2">
      <c r="A74" s="100" t="s">
        <v>401</v>
      </c>
      <c r="B74" s="100" t="s">
        <v>377</v>
      </c>
      <c r="C74" s="100" t="s">
        <v>804</v>
      </c>
      <c r="D74" s="100" t="s">
        <v>826</v>
      </c>
      <c r="E74" s="100" t="s">
        <v>549</v>
      </c>
      <c r="H74" s="110">
        <f t="shared" si="3"/>
        <v>0</v>
      </c>
      <c r="I74" s="117" t="s">
        <v>827</v>
      </c>
      <c r="J74" s="117" t="s">
        <v>828</v>
      </c>
      <c r="K74" s="117" t="s">
        <v>829</v>
      </c>
      <c r="L74" s="117" t="s">
        <v>104</v>
      </c>
      <c r="M74" s="117" t="s">
        <v>822</v>
      </c>
      <c r="N74" s="117" t="s">
        <v>830</v>
      </c>
      <c r="O74" s="117" t="s">
        <v>308</v>
      </c>
      <c r="T74" s="112"/>
    </row>
    <row r="75" spans="1:27" ht="18.75" x14ac:dyDescent="0.2">
      <c r="A75" s="111" t="s">
        <v>401</v>
      </c>
      <c r="B75" s="111" t="s">
        <v>377</v>
      </c>
      <c r="C75" s="111" t="s">
        <v>1110</v>
      </c>
      <c r="D75" s="111" t="s">
        <v>1316</v>
      </c>
      <c r="E75" s="111" t="s">
        <v>594</v>
      </c>
      <c r="F75" s="108">
        <v>20</v>
      </c>
      <c r="G75" s="109">
        <v>6.75</v>
      </c>
      <c r="H75" s="110">
        <f t="shared" si="3"/>
        <v>135</v>
      </c>
      <c r="I75" s="120" t="s">
        <v>1154</v>
      </c>
      <c r="J75" s="120" t="s">
        <v>1155</v>
      </c>
      <c r="K75" s="120" t="s">
        <v>251</v>
      </c>
      <c r="L75" s="120" t="s">
        <v>941</v>
      </c>
      <c r="M75" s="107" t="s">
        <v>212</v>
      </c>
      <c r="N75" s="120" t="s">
        <v>1156</v>
      </c>
      <c r="O75" s="114"/>
      <c r="T75" s="112"/>
    </row>
    <row r="76" spans="1:27" ht="18.75" x14ac:dyDescent="0.2">
      <c r="A76" s="111" t="s">
        <v>401</v>
      </c>
      <c r="B76" s="111" t="s">
        <v>377</v>
      </c>
      <c r="C76" s="111" t="s">
        <v>1110</v>
      </c>
      <c r="D76" s="111" t="s">
        <v>1317</v>
      </c>
      <c r="E76" s="111" t="s">
        <v>594</v>
      </c>
      <c r="F76" s="108">
        <v>20</v>
      </c>
      <c r="G76" s="109">
        <v>4.5999999999999996</v>
      </c>
      <c r="H76" s="110">
        <f t="shared" ref="H76" si="4">F76*G76</f>
        <v>92</v>
      </c>
      <c r="I76" s="120" t="s">
        <v>1154</v>
      </c>
      <c r="J76" s="120" t="s">
        <v>1155</v>
      </c>
      <c r="K76" s="120" t="s">
        <v>251</v>
      </c>
      <c r="L76" s="120" t="s">
        <v>941</v>
      </c>
      <c r="M76" s="107" t="s">
        <v>212</v>
      </c>
      <c r="N76" s="120" t="s">
        <v>1156</v>
      </c>
      <c r="O76" s="114"/>
      <c r="T76" s="112"/>
    </row>
    <row r="77" spans="1:27" ht="30" x14ac:dyDescent="0.2">
      <c r="A77" s="111" t="s">
        <v>1129</v>
      </c>
      <c r="B77" s="111" t="s">
        <v>377</v>
      </c>
      <c r="C77" s="111" t="s">
        <v>1110</v>
      </c>
      <c r="D77" s="111" t="s">
        <v>1111</v>
      </c>
      <c r="E77" s="111" t="s">
        <v>594</v>
      </c>
      <c r="F77" s="108">
        <v>20</v>
      </c>
      <c r="G77" s="103">
        <v>5.69</v>
      </c>
      <c r="H77" s="110">
        <f t="shared" si="3"/>
        <v>113.80000000000001</v>
      </c>
      <c r="I77" s="120" t="s">
        <v>296</v>
      </c>
      <c r="J77" s="120" t="s">
        <v>297</v>
      </c>
      <c r="K77" s="120" t="s">
        <v>251</v>
      </c>
      <c r="L77" s="120" t="s">
        <v>255</v>
      </c>
      <c r="M77" s="107" t="s">
        <v>1131</v>
      </c>
      <c r="N77" s="120" t="s">
        <v>836</v>
      </c>
      <c r="O77" s="120" t="s">
        <v>1139</v>
      </c>
      <c r="P77" s="105" t="s">
        <v>1140</v>
      </c>
      <c r="Q77" s="105" t="s">
        <v>1141</v>
      </c>
      <c r="T77" s="112"/>
    </row>
    <row r="78" spans="1:27" ht="60" x14ac:dyDescent="0.2">
      <c r="A78" s="100" t="s">
        <v>401</v>
      </c>
      <c r="B78" s="100" t="s">
        <v>377</v>
      </c>
      <c r="C78" s="100" t="s">
        <v>804</v>
      </c>
      <c r="D78" s="111" t="s">
        <v>831</v>
      </c>
      <c r="E78" s="100" t="s">
        <v>549</v>
      </c>
      <c r="H78" s="110">
        <f t="shared" si="3"/>
        <v>0</v>
      </c>
      <c r="I78" s="113" t="s">
        <v>832</v>
      </c>
      <c r="J78" s="113" t="s">
        <v>833</v>
      </c>
      <c r="K78" s="113" t="s">
        <v>834</v>
      </c>
      <c r="L78" s="113" t="s">
        <v>835</v>
      </c>
      <c r="M78" s="117" t="s">
        <v>836</v>
      </c>
      <c r="N78" s="117" t="s">
        <v>296</v>
      </c>
      <c r="O78" s="117" t="s">
        <v>251</v>
      </c>
      <c r="P78" s="117" t="s">
        <v>837</v>
      </c>
      <c r="Q78" s="135" t="s">
        <v>838</v>
      </c>
      <c r="R78" s="113" t="s">
        <v>159</v>
      </c>
      <c r="S78" s="135" t="s">
        <v>839</v>
      </c>
      <c r="T78" s="112"/>
    </row>
    <row r="79" spans="1:27" ht="30" x14ac:dyDescent="0.2">
      <c r="A79" s="111" t="s">
        <v>387</v>
      </c>
      <c r="B79" s="100" t="s">
        <v>278</v>
      </c>
      <c r="C79" s="100" t="s">
        <v>857</v>
      </c>
      <c r="D79" s="111" t="s">
        <v>1010</v>
      </c>
      <c r="E79" s="111" t="s">
        <v>357</v>
      </c>
      <c r="F79" s="108">
        <v>15</v>
      </c>
      <c r="G79" s="109">
        <v>3.96</v>
      </c>
      <c r="H79" s="110">
        <f t="shared" si="3"/>
        <v>59.4</v>
      </c>
      <c r="I79" s="113" t="s">
        <v>854</v>
      </c>
      <c r="J79" s="111" t="s">
        <v>974</v>
      </c>
      <c r="K79" s="113" t="s">
        <v>855</v>
      </c>
      <c r="L79" s="113" t="s">
        <v>856</v>
      </c>
    </row>
    <row r="80" spans="1:27" ht="20.25" customHeight="1" x14ac:dyDescent="0.2">
      <c r="A80" s="111" t="s">
        <v>401</v>
      </c>
      <c r="B80" s="111" t="s">
        <v>278</v>
      </c>
      <c r="C80" s="111" t="s">
        <v>1270</v>
      </c>
      <c r="D80" s="111" t="s">
        <v>1330</v>
      </c>
      <c r="E80" s="111" t="s">
        <v>357</v>
      </c>
      <c r="F80" s="108">
        <v>35</v>
      </c>
      <c r="G80" s="109">
        <v>2.27</v>
      </c>
      <c r="H80" s="110">
        <f t="shared" si="3"/>
        <v>79.45</v>
      </c>
      <c r="I80" s="105" t="s">
        <v>263</v>
      </c>
      <c r="J80" s="105" t="s">
        <v>265</v>
      </c>
      <c r="K80" s="105" t="s">
        <v>852</v>
      </c>
    </row>
    <row r="81" spans="1:20" ht="18.75" x14ac:dyDescent="0.2">
      <c r="A81" s="101" t="s">
        <v>401</v>
      </c>
      <c r="B81" s="101" t="s">
        <v>278</v>
      </c>
      <c r="C81" s="118"/>
      <c r="D81" s="101" t="s">
        <v>1169</v>
      </c>
      <c r="E81" s="101" t="s">
        <v>594</v>
      </c>
      <c r="F81" s="108">
        <v>20</v>
      </c>
      <c r="G81" s="109">
        <v>3.59</v>
      </c>
      <c r="H81" s="110">
        <f t="shared" si="3"/>
        <v>71.8</v>
      </c>
      <c r="I81" s="113" t="s">
        <v>1170</v>
      </c>
      <c r="J81" s="113" t="s">
        <v>895</v>
      </c>
      <c r="K81" s="113" t="s">
        <v>1171</v>
      </c>
      <c r="L81" s="113" t="s">
        <v>1172</v>
      </c>
      <c r="T81" s="112"/>
    </row>
    <row r="82" spans="1:20" ht="30" x14ac:dyDescent="0.2">
      <c r="A82" s="101"/>
      <c r="B82" s="101" t="s">
        <v>278</v>
      </c>
      <c r="C82" s="101" t="s">
        <v>1290</v>
      </c>
      <c r="D82" s="101" t="s">
        <v>1291</v>
      </c>
      <c r="E82" s="101" t="s">
        <v>694</v>
      </c>
      <c r="F82" s="108">
        <v>50</v>
      </c>
      <c r="H82" s="110">
        <f t="shared" si="3"/>
        <v>0</v>
      </c>
      <c r="I82" s="105" t="s">
        <v>1292</v>
      </c>
      <c r="J82" s="105" t="s">
        <v>1293</v>
      </c>
      <c r="K82" s="105" t="s">
        <v>1294</v>
      </c>
      <c r="L82" s="113"/>
      <c r="T82" s="112"/>
    </row>
    <row r="83" spans="1:20" ht="30" x14ac:dyDescent="0.2">
      <c r="A83" s="101"/>
      <c r="B83" s="101" t="s">
        <v>278</v>
      </c>
      <c r="C83" s="101" t="s">
        <v>1290</v>
      </c>
      <c r="D83" s="101" t="s">
        <v>1295</v>
      </c>
      <c r="E83" s="101" t="s">
        <v>694</v>
      </c>
      <c r="F83" s="108">
        <v>50</v>
      </c>
      <c r="H83" s="110">
        <f t="shared" si="3"/>
        <v>0</v>
      </c>
      <c r="I83" s="105" t="s">
        <v>1296</v>
      </c>
      <c r="J83" s="105" t="s">
        <v>1297</v>
      </c>
      <c r="K83" s="105" t="s">
        <v>770</v>
      </c>
      <c r="L83" s="113"/>
      <c r="T83" s="112"/>
    </row>
    <row r="84" spans="1:20" ht="30" x14ac:dyDescent="0.2">
      <c r="A84" s="101" t="s">
        <v>401</v>
      </c>
      <c r="B84" s="101" t="s">
        <v>278</v>
      </c>
      <c r="C84" s="101" t="s">
        <v>1173</v>
      </c>
      <c r="D84" s="101" t="s">
        <v>1174</v>
      </c>
      <c r="E84" s="101" t="s">
        <v>594</v>
      </c>
      <c r="F84" s="108">
        <v>15</v>
      </c>
      <c r="G84" s="109">
        <v>2.85</v>
      </c>
      <c r="H84" s="110">
        <f t="shared" si="3"/>
        <v>42.75</v>
      </c>
      <c r="I84" s="105" t="s">
        <v>1175</v>
      </c>
      <c r="J84" s="105" t="s">
        <v>951</v>
      </c>
      <c r="K84" s="105" t="s">
        <v>1176</v>
      </c>
      <c r="T84" s="112"/>
    </row>
    <row r="85" spans="1:20" ht="75" x14ac:dyDescent="0.2">
      <c r="A85" s="111" t="s">
        <v>401</v>
      </c>
      <c r="B85" s="100" t="s">
        <v>278</v>
      </c>
      <c r="C85" s="111" t="s">
        <v>947</v>
      </c>
      <c r="D85" s="111" t="s">
        <v>1011</v>
      </c>
      <c r="E85" s="111"/>
      <c r="F85" s="108">
        <v>20</v>
      </c>
      <c r="G85" s="103">
        <v>3.03</v>
      </c>
      <c r="H85" s="110">
        <f>F85*G85</f>
        <v>60.599999999999994</v>
      </c>
      <c r="I85" s="105" t="s">
        <v>944</v>
      </c>
      <c r="J85" s="105" t="s">
        <v>945</v>
      </c>
      <c r="K85" s="105" t="s">
        <v>946</v>
      </c>
      <c r="T85" s="142"/>
    </row>
    <row r="86" spans="1:20" ht="60" x14ac:dyDescent="0.2">
      <c r="A86" s="100" t="s">
        <v>926</v>
      </c>
      <c r="B86" s="100" t="s">
        <v>278</v>
      </c>
      <c r="C86" s="111" t="s">
        <v>1095</v>
      </c>
      <c r="D86" s="111" t="s">
        <v>1012</v>
      </c>
      <c r="E86" s="100" t="s">
        <v>594</v>
      </c>
      <c r="F86" s="108">
        <v>25</v>
      </c>
      <c r="G86" s="109">
        <v>2.59</v>
      </c>
      <c r="H86" s="110">
        <f>F86*G86</f>
        <v>64.75</v>
      </c>
      <c r="I86" s="105" t="s">
        <v>1158</v>
      </c>
      <c r="J86" s="105" t="s">
        <v>158</v>
      </c>
      <c r="K86" s="105" t="s">
        <v>127</v>
      </c>
      <c r="L86" s="105" t="s">
        <v>1159</v>
      </c>
      <c r="M86" s="105" t="s">
        <v>1160</v>
      </c>
    </row>
    <row r="87" spans="1:20" s="118" customFormat="1" ht="15.75" thickBot="1" x14ac:dyDescent="0.25">
      <c r="A87" s="143"/>
      <c r="B87" s="143"/>
      <c r="C87" s="143"/>
      <c r="D87" s="143"/>
      <c r="E87" s="143"/>
      <c r="F87" s="143"/>
      <c r="G87" s="172"/>
      <c r="H87" s="143"/>
      <c r="I87" s="143"/>
      <c r="J87" s="143"/>
      <c r="K87" s="143"/>
      <c r="L87" s="143"/>
      <c r="M87" s="143"/>
      <c r="N87" s="143"/>
      <c r="O87" s="143"/>
    </row>
    <row r="88" spans="1:20" ht="15.75" x14ac:dyDescent="0.2">
      <c r="A88" s="98" t="s">
        <v>892</v>
      </c>
      <c r="H88" s="110">
        <f t="shared" si="3"/>
        <v>0</v>
      </c>
    </row>
    <row r="89" spans="1:20" ht="30" x14ac:dyDescent="0.2">
      <c r="A89" s="111" t="s">
        <v>384</v>
      </c>
      <c r="B89" s="111" t="s">
        <v>278</v>
      </c>
      <c r="C89" s="111" t="s">
        <v>1096</v>
      </c>
      <c r="D89" s="111" t="s">
        <v>1097</v>
      </c>
      <c r="E89" s="111" t="s">
        <v>594</v>
      </c>
      <c r="F89" s="108">
        <v>25</v>
      </c>
      <c r="G89" s="109">
        <v>2.06</v>
      </c>
      <c r="H89" s="110">
        <f t="shared" si="3"/>
        <v>51.5</v>
      </c>
      <c r="I89" s="105" t="s">
        <v>950</v>
      </c>
      <c r="J89" s="105" t="s">
        <v>1157</v>
      </c>
      <c r="K89" s="105" t="s">
        <v>158</v>
      </c>
      <c r="T89" s="142"/>
    </row>
    <row r="90" spans="1:20" ht="30" x14ac:dyDescent="0.2">
      <c r="A90" s="111" t="s">
        <v>384</v>
      </c>
      <c r="B90" s="100" t="s">
        <v>278</v>
      </c>
      <c r="C90" s="111" t="s">
        <v>1106</v>
      </c>
      <c r="D90" s="111" t="s">
        <v>1107</v>
      </c>
      <c r="E90" s="111" t="s">
        <v>594</v>
      </c>
      <c r="F90" s="108">
        <v>20</v>
      </c>
      <c r="G90" s="109">
        <v>3.11</v>
      </c>
      <c r="H90" s="110">
        <f t="shared" si="3"/>
        <v>62.199999999999996</v>
      </c>
      <c r="I90" s="105" t="s">
        <v>1161</v>
      </c>
      <c r="J90" s="105" t="s">
        <v>130</v>
      </c>
      <c r="K90" s="105" t="s">
        <v>858</v>
      </c>
      <c r="L90" s="105" t="s">
        <v>127</v>
      </c>
      <c r="M90" s="105" t="s">
        <v>1162</v>
      </c>
      <c r="N90" s="105" t="s">
        <v>1163</v>
      </c>
    </row>
    <row r="91" spans="1:20" ht="30" x14ac:dyDescent="0.2">
      <c r="A91" s="111" t="s">
        <v>401</v>
      </c>
      <c r="B91" s="100" t="s">
        <v>278</v>
      </c>
      <c r="C91" s="111" t="s">
        <v>1106</v>
      </c>
      <c r="D91" s="111" t="s">
        <v>1271</v>
      </c>
      <c r="E91" s="111" t="s">
        <v>357</v>
      </c>
      <c r="F91" s="108">
        <v>20</v>
      </c>
      <c r="G91" s="109">
        <v>2.74</v>
      </c>
      <c r="H91" s="110">
        <f t="shared" ref="H91" si="5">F91*G91</f>
        <v>54.800000000000004</v>
      </c>
      <c r="I91" s="105" t="s">
        <v>1273</v>
      </c>
      <c r="J91" s="105" t="s">
        <v>849</v>
      </c>
      <c r="K91" s="105" t="s">
        <v>265</v>
      </c>
      <c r="L91" s="105" t="s">
        <v>372</v>
      </c>
      <c r="M91" s="105" t="s">
        <v>287</v>
      </c>
      <c r="N91" s="105" t="s">
        <v>1272</v>
      </c>
    </row>
    <row r="92" spans="1:20" ht="30" x14ac:dyDescent="0.2">
      <c r="A92" s="111" t="s">
        <v>384</v>
      </c>
      <c r="B92" s="100" t="s">
        <v>278</v>
      </c>
      <c r="C92" s="111" t="s">
        <v>1106</v>
      </c>
      <c r="D92" s="111" t="s">
        <v>1108</v>
      </c>
      <c r="E92" s="111" t="s">
        <v>594</v>
      </c>
      <c r="F92" s="108">
        <v>20</v>
      </c>
      <c r="G92" s="109">
        <v>5.24</v>
      </c>
      <c r="H92" s="110">
        <f t="shared" ref="H92" si="6">F92*G92</f>
        <v>104.80000000000001</v>
      </c>
      <c r="I92" s="105" t="s">
        <v>130</v>
      </c>
      <c r="J92" s="105" t="s">
        <v>858</v>
      </c>
      <c r="K92" s="105" t="s">
        <v>127</v>
      </c>
      <c r="L92" s="105" t="s">
        <v>1162</v>
      </c>
      <c r="M92" s="105" t="s">
        <v>1161</v>
      </c>
      <c r="N92" s="105" t="s">
        <v>1163</v>
      </c>
    </row>
    <row r="93" spans="1:20" ht="30" x14ac:dyDescent="0.2">
      <c r="A93" s="100" t="s">
        <v>574</v>
      </c>
      <c r="B93" s="100" t="s">
        <v>278</v>
      </c>
      <c r="C93" s="100" t="s">
        <v>566</v>
      </c>
      <c r="F93" s="103" t="s">
        <v>1013</v>
      </c>
      <c r="H93" s="110" t="e">
        <f t="shared" si="3"/>
        <v>#VALUE!</v>
      </c>
      <c r="I93" s="113" t="s">
        <v>571</v>
      </c>
      <c r="J93" s="113" t="s">
        <v>887</v>
      </c>
      <c r="K93" s="135" t="s">
        <v>572</v>
      </c>
    </row>
    <row r="94" spans="1:20" ht="30" x14ac:dyDescent="0.2">
      <c r="A94" s="100" t="s">
        <v>743</v>
      </c>
      <c r="B94" s="100" t="s">
        <v>278</v>
      </c>
      <c r="C94" s="100" t="s">
        <v>749</v>
      </c>
      <c r="D94" s="100" t="s">
        <v>748</v>
      </c>
      <c r="E94" s="111" t="s">
        <v>747</v>
      </c>
      <c r="H94" s="110">
        <f t="shared" si="3"/>
        <v>0</v>
      </c>
      <c r="I94" s="113" t="s">
        <v>744</v>
      </c>
      <c r="J94" s="129" t="s">
        <v>741</v>
      </c>
      <c r="K94" s="113" t="s">
        <v>745</v>
      </c>
      <c r="L94" s="113" t="s">
        <v>746</v>
      </c>
    </row>
    <row r="95" spans="1:20" x14ac:dyDescent="0.2">
      <c r="A95" s="111" t="s">
        <v>743</v>
      </c>
      <c r="B95" s="111" t="s">
        <v>278</v>
      </c>
      <c r="D95" s="111" t="s">
        <v>1285</v>
      </c>
      <c r="E95" s="111" t="s">
        <v>357</v>
      </c>
      <c r="F95" s="108">
        <v>25</v>
      </c>
      <c r="G95" s="109">
        <v>4.72</v>
      </c>
      <c r="H95" s="110">
        <f t="shared" si="3"/>
        <v>118</v>
      </c>
      <c r="I95" s="105" t="s">
        <v>974</v>
      </c>
      <c r="J95" s="133" t="s">
        <v>1286</v>
      </c>
      <c r="K95" s="105" t="s">
        <v>372</v>
      </c>
      <c r="L95" s="113" t="s">
        <v>1114</v>
      </c>
      <c r="M95" s="113" t="s">
        <v>752</v>
      </c>
    </row>
    <row r="96" spans="1:20" ht="45" x14ac:dyDescent="0.2">
      <c r="A96" s="100" t="s">
        <v>743</v>
      </c>
      <c r="B96" s="100" t="s">
        <v>278</v>
      </c>
      <c r="C96" s="100" t="s">
        <v>787</v>
      </c>
      <c r="D96" s="111" t="s">
        <v>1014</v>
      </c>
      <c r="E96" s="100" t="s">
        <v>362</v>
      </c>
      <c r="F96" s="136">
        <v>12</v>
      </c>
      <c r="G96" s="170">
        <v>5.35</v>
      </c>
      <c r="H96" s="110">
        <f t="shared" si="3"/>
        <v>64.199999999999989</v>
      </c>
      <c r="I96" s="107" t="s">
        <v>1085</v>
      </c>
      <c r="J96" s="105" t="s">
        <v>1079</v>
      </c>
      <c r="K96" s="105" t="s">
        <v>1086</v>
      </c>
      <c r="L96" s="105" t="s">
        <v>633</v>
      </c>
      <c r="M96" s="133" t="s">
        <v>1087</v>
      </c>
      <c r="N96" s="133" t="s">
        <v>1091</v>
      </c>
      <c r="O96" s="133" t="s">
        <v>1088</v>
      </c>
      <c r="P96" s="133" t="s">
        <v>1089</v>
      </c>
      <c r="Q96" s="133" t="s">
        <v>1090</v>
      </c>
      <c r="R96" s="133" t="s">
        <v>730</v>
      </c>
    </row>
    <row r="97" spans="1:20" ht="30" x14ac:dyDescent="0.2">
      <c r="A97" s="100" t="s">
        <v>759</v>
      </c>
      <c r="B97" s="100" t="s">
        <v>278</v>
      </c>
      <c r="C97" s="100" t="s">
        <v>215</v>
      </c>
      <c r="E97" s="111"/>
      <c r="H97" s="110">
        <f t="shared" si="3"/>
        <v>0</v>
      </c>
      <c r="I97" s="113" t="s">
        <v>761</v>
      </c>
      <c r="J97" s="113" t="s">
        <v>760</v>
      </c>
    </row>
    <row r="98" spans="1:20" s="118" customFormat="1" x14ac:dyDescent="0.2">
      <c r="A98" s="101" t="s">
        <v>759</v>
      </c>
      <c r="B98" s="101" t="s">
        <v>278</v>
      </c>
      <c r="C98" s="101" t="s">
        <v>1207</v>
      </c>
      <c r="D98" s="101" t="s">
        <v>1208</v>
      </c>
      <c r="E98" s="101" t="s">
        <v>1206</v>
      </c>
      <c r="F98" s="108">
        <v>30</v>
      </c>
      <c r="G98" s="109">
        <v>3.67</v>
      </c>
      <c r="H98" s="110">
        <f t="shared" si="3"/>
        <v>110.1</v>
      </c>
      <c r="I98" s="133" t="s">
        <v>372</v>
      </c>
      <c r="J98" s="133" t="s">
        <v>611</v>
      </c>
      <c r="K98" s="133" t="s">
        <v>614</v>
      </c>
      <c r="L98" s="133" t="s">
        <v>1113</v>
      </c>
      <c r="M98" s="133" t="s">
        <v>1124</v>
      </c>
      <c r="N98" s="133" t="s">
        <v>192</v>
      </c>
      <c r="O98" s="133" t="s">
        <v>1125</v>
      </c>
    </row>
    <row r="99" spans="1:20" x14ac:dyDescent="0.2">
      <c r="E99" s="111"/>
      <c r="H99" s="110">
        <f t="shared" si="3"/>
        <v>0</v>
      </c>
      <c r="I99" s="113" t="s">
        <v>896</v>
      </c>
      <c r="J99" s="113" t="s">
        <v>897</v>
      </c>
      <c r="K99" s="113" t="s">
        <v>898</v>
      </c>
      <c r="L99" s="113" t="s">
        <v>899</v>
      </c>
    </row>
    <row r="100" spans="1:20" ht="30" x14ac:dyDescent="0.2">
      <c r="E100" s="111"/>
      <c r="H100" s="110">
        <f t="shared" si="3"/>
        <v>0</v>
      </c>
      <c r="I100" s="113" t="s">
        <v>894</v>
      </c>
      <c r="J100" s="113" t="s">
        <v>199</v>
      </c>
      <c r="K100" s="113" t="s">
        <v>895</v>
      </c>
    </row>
    <row r="101" spans="1:20" ht="30" x14ac:dyDescent="0.2">
      <c r="A101" s="100" t="s">
        <v>390</v>
      </c>
      <c r="B101" s="100" t="s">
        <v>278</v>
      </c>
      <c r="C101" s="100" t="s">
        <v>985</v>
      </c>
      <c r="D101" s="111" t="s">
        <v>1015</v>
      </c>
      <c r="E101" s="111" t="s">
        <v>357</v>
      </c>
      <c r="F101" s="103" t="s">
        <v>1016</v>
      </c>
      <c r="G101" s="103">
        <v>2.3199999999999998</v>
      </c>
      <c r="H101" s="110" t="e">
        <f t="shared" si="3"/>
        <v>#VALUE!</v>
      </c>
      <c r="I101" s="113" t="s">
        <v>374</v>
      </c>
      <c r="J101" s="113" t="s">
        <v>263</v>
      </c>
      <c r="K101" s="105" t="s">
        <v>265</v>
      </c>
    </row>
    <row r="102" spans="1:20" ht="45" x14ac:dyDescent="0.2">
      <c r="A102" s="100" t="s">
        <v>390</v>
      </c>
      <c r="B102" s="100" t="s">
        <v>278</v>
      </c>
      <c r="C102" s="111" t="s">
        <v>1105</v>
      </c>
      <c r="D102" s="111" t="s">
        <v>1017</v>
      </c>
      <c r="E102" s="111" t="s">
        <v>594</v>
      </c>
      <c r="F102" s="103">
        <v>120</v>
      </c>
      <c r="G102" s="109">
        <v>2.36</v>
      </c>
      <c r="H102" s="110">
        <f t="shared" si="3"/>
        <v>283.2</v>
      </c>
      <c r="I102" s="105" t="s">
        <v>935</v>
      </c>
      <c r="J102" s="105" t="s">
        <v>1164</v>
      </c>
      <c r="K102" s="105" t="s">
        <v>1165</v>
      </c>
      <c r="L102" s="133" t="s">
        <v>1101</v>
      </c>
    </row>
    <row r="103" spans="1:20" x14ac:dyDescent="0.2">
      <c r="B103" s="100" t="s">
        <v>278</v>
      </c>
      <c r="C103" s="100" t="s">
        <v>110</v>
      </c>
      <c r="E103" s="144"/>
      <c r="G103" s="173"/>
      <c r="H103" s="110">
        <f t="shared" si="3"/>
        <v>0</v>
      </c>
      <c r="I103" s="113" t="s">
        <v>222</v>
      </c>
      <c r="J103" s="113" t="s">
        <v>217</v>
      </c>
    </row>
    <row r="104" spans="1:20" ht="30" x14ac:dyDescent="0.2">
      <c r="A104" s="100" t="s">
        <v>363</v>
      </c>
      <c r="B104" s="100" t="s">
        <v>278</v>
      </c>
      <c r="C104" s="111" t="s">
        <v>1104</v>
      </c>
      <c r="D104" s="111" t="s">
        <v>1018</v>
      </c>
      <c r="E104" s="100" t="s">
        <v>594</v>
      </c>
      <c r="F104" s="103">
        <v>120</v>
      </c>
      <c r="G104" s="109">
        <v>1.63</v>
      </c>
      <c r="H104" s="110">
        <f t="shared" si="3"/>
        <v>195.6</v>
      </c>
      <c r="I104" s="105" t="s">
        <v>930</v>
      </c>
      <c r="J104" s="105" t="s">
        <v>936</v>
      </c>
      <c r="K104" s="105" t="s">
        <v>937</v>
      </c>
      <c r="L104" s="105" t="s">
        <v>938</v>
      </c>
    </row>
    <row r="105" spans="1:20" x14ac:dyDescent="0.2">
      <c r="B105" s="100" t="s">
        <v>278</v>
      </c>
      <c r="C105" s="100" t="s">
        <v>225</v>
      </c>
      <c r="E105" s="111"/>
      <c r="H105" s="110">
        <f t="shared" si="3"/>
        <v>0</v>
      </c>
      <c r="I105" s="113" t="s">
        <v>223</v>
      </c>
      <c r="J105" s="113" t="s">
        <v>224</v>
      </c>
      <c r="K105" s="113" t="s">
        <v>226</v>
      </c>
      <c r="L105" s="113" t="s">
        <v>218</v>
      </c>
    </row>
    <row r="106" spans="1:20" x14ac:dyDescent="0.2">
      <c r="B106" s="100" t="s">
        <v>278</v>
      </c>
      <c r="E106" s="111"/>
      <c r="H106" s="110">
        <f t="shared" si="3"/>
        <v>0</v>
      </c>
      <c r="I106" s="113" t="s">
        <v>153</v>
      </c>
      <c r="J106" s="113" t="s">
        <v>128</v>
      </c>
      <c r="K106" s="113" t="s">
        <v>129</v>
      </c>
      <c r="L106" s="113" t="s">
        <v>130</v>
      </c>
      <c r="M106" s="113" t="s">
        <v>131</v>
      </c>
      <c r="N106" s="113" t="s">
        <v>132</v>
      </c>
    </row>
    <row r="107" spans="1:20" ht="30" x14ac:dyDescent="0.2">
      <c r="B107" s="100" t="s">
        <v>278</v>
      </c>
      <c r="E107" s="111"/>
      <c r="H107" s="110">
        <f t="shared" si="3"/>
        <v>0</v>
      </c>
      <c r="I107" s="113" t="s">
        <v>188</v>
      </c>
      <c r="J107" s="113" t="s">
        <v>189</v>
      </c>
      <c r="K107" s="129" t="s">
        <v>166</v>
      </c>
      <c r="L107" s="113" t="s">
        <v>151</v>
      </c>
      <c r="M107" s="113" t="s">
        <v>190</v>
      </c>
      <c r="N107" s="113" t="s">
        <v>192</v>
      </c>
    </row>
    <row r="108" spans="1:20" ht="30" x14ac:dyDescent="0.2">
      <c r="A108" s="111" t="s">
        <v>364</v>
      </c>
      <c r="B108" s="111" t="s">
        <v>278</v>
      </c>
      <c r="C108" s="111" t="s">
        <v>1211</v>
      </c>
      <c r="D108" s="111" t="s">
        <v>1212</v>
      </c>
      <c r="E108" s="111" t="s">
        <v>1206</v>
      </c>
      <c r="F108" s="108">
        <v>22</v>
      </c>
      <c r="I108" s="105" t="s">
        <v>614</v>
      </c>
      <c r="J108" s="105" t="s">
        <v>372</v>
      </c>
      <c r="K108" s="133" t="s">
        <v>63</v>
      </c>
      <c r="L108" s="105" t="s">
        <v>611</v>
      </c>
      <c r="M108" s="105" t="s">
        <v>1120</v>
      </c>
      <c r="N108" s="105" t="s">
        <v>1113</v>
      </c>
      <c r="O108" s="105" t="s">
        <v>265</v>
      </c>
      <c r="P108" s="105" t="s">
        <v>287</v>
      </c>
      <c r="Q108" s="105" t="s">
        <v>1121</v>
      </c>
      <c r="R108" s="105" t="s">
        <v>263</v>
      </c>
      <c r="S108" s="105" t="s">
        <v>192</v>
      </c>
    </row>
    <row r="109" spans="1:20" ht="30" x14ac:dyDescent="0.2">
      <c r="A109" s="111" t="s">
        <v>1116</v>
      </c>
      <c r="B109" s="100" t="s">
        <v>278</v>
      </c>
      <c r="C109" s="111" t="s">
        <v>1115</v>
      </c>
      <c r="D109" s="111" t="s">
        <v>1119</v>
      </c>
      <c r="E109" s="111" t="s">
        <v>1206</v>
      </c>
      <c r="F109" s="103">
        <v>45</v>
      </c>
      <c r="G109" s="109">
        <v>2.5</v>
      </c>
      <c r="H109" s="110">
        <f t="shared" si="3"/>
        <v>112.5</v>
      </c>
      <c r="I109" s="113" t="s">
        <v>263</v>
      </c>
      <c r="J109" s="129" t="s">
        <v>763</v>
      </c>
      <c r="K109" s="113" t="s">
        <v>609</v>
      </c>
      <c r="L109" s="113" t="s">
        <v>265</v>
      </c>
      <c r="M109" s="113" t="s">
        <v>611</v>
      </c>
      <c r="N109" s="105" t="s">
        <v>1113</v>
      </c>
      <c r="O109" s="113" t="s">
        <v>372</v>
      </c>
      <c r="P109" s="105" t="s">
        <v>614</v>
      </c>
      <c r="Q109" s="105" t="s">
        <v>610</v>
      </c>
      <c r="R109" s="113" t="s">
        <v>1114</v>
      </c>
    </row>
    <row r="110" spans="1:20" ht="30" x14ac:dyDescent="0.2">
      <c r="A110" s="111" t="s">
        <v>1116</v>
      </c>
      <c r="B110" s="100" t="s">
        <v>278</v>
      </c>
      <c r="C110" s="111" t="s">
        <v>762</v>
      </c>
      <c r="D110" s="111" t="s">
        <v>1118</v>
      </c>
      <c r="E110" s="111" t="s">
        <v>1206</v>
      </c>
      <c r="F110" s="103">
        <v>35</v>
      </c>
      <c r="G110" s="109">
        <v>3.02</v>
      </c>
      <c r="H110" s="110">
        <f t="shared" ref="H110" si="7">F110*G110</f>
        <v>105.7</v>
      </c>
      <c r="I110" s="113" t="s">
        <v>263</v>
      </c>
      <c r="J110" s="133" t="s">
        <v>1120</v>
      </c>
      <c r="K110" s="113" t="s">
        <v>609</v>
      </c>
      <c r="L110" s="113" t="s">
        <v>265</v>
      </c>
      <c r="M110" s="113" t="s">
        <v>611</v>
      </c>
      <c r="N110" s="105" t="s">
        <v>1113</v>
      </c>
      <c r="O110" s="113" t="s">
        <v>372</v>
      </c>
      <c r="P110" s="105" t="s">
        <v>614</v>
      </c>
      <c r="Q110" s="105" t="s">
        <v>610</v>
      </c>
      <c r="R110" s="113" t="s">
        <v>1114</v>
      </c>
      <c r="S110" s="113" t="s">
        <v>1121</v>
      </c>
      <c r="T110" s="113" t="s">
        <v>1122</v>
      </c>
    </row>
    <row r="111" spans="1:20" s="122" customFormat="1" ht="30" x14ac:dyDescent="0.2">
      <c r="A111" s="122" t="s">
        <v>771</v>
      </c>
      <c r="B111" s="122" t="s">
        <v>278</v>
      </c>
      <c r="C111" s="122" t="s">
        <v>764</v>
      </c>
      <c r="D111" s="122" t="s">
        <v>1019</v>
      </c>
      <c r="E111" s="122" t="s">
        <v>1206</v>
      </c>
      <c r="F111" s="123">
        <v>25</v>
      </c>
      <c r="G111" s="123"/>
      <c r="H111" s="124">
        <f t="shared" si="3"/>
        <v>0</v>
      </c>
      <c r="I111" s="126" t="s">
        <v>766</v>
      </c>
      <c r="J111" s="126" t="s">
        <v>767</v>
      </c>
      <c r="K111" s="126" t="s">
        <v>768</v>
      </c>
      <c r="L111" s="126" t="s">
        <v>769</v>
      </c>
      <c r="M111" s="126" t="s">
        <v>770</v>
      </c>
      <c r="N111" s="126" t="s">
        <v>765</v>
      </c>
    </row>
    <row r="112" spans="1:20" ht="30" x14ac:dyDescent="0.2">
      <c r="A112" s="100" t="s">
        <v>771</v>
      </c>
      <c r="B112" s="100" t="s">
        <v>278</v>
      </c>
      <c r="C112" s="100" t="s">
        <v>779</v>
      </c>
      <c r="H112" s="110">
        <f t="shared" si="3"/>
        <v>0</v>
      </c>
      <c r="I112" s="113" t="s">
        <v>774</v>
      </c>
      <c r="J112" s="113" t="s">
        <v>775</v>
      </c>
      <c r="K112" s="113" t="s">
        <v>776</v>
      </c>
      <c r="L112" s="113" t="s">
        <v>127</v>
      </c>
      <c r="M112" s="113" t="s">
        <v>777</v>
      </c>
      <c r="N112" s="113" t="s">
        <v>778</v>
      </c>
    </row>
    <row r="113" spans="1:21" ht="30" x14ac:dyDescent="0.2">
      <c r="A113" s="100" t="s">
        <v>771</v>
      </c>
      <c r="B113" s="118" t="s">
        <v>278</v>
      </c>
      <c r="C113" s="118" t="s">
        <v>782</v>
      </c>
      <c r="D113" s="118"/>
      <c r="E113" s="118"/>
      <c r="H113" s="110">
        <f t="shared" si="3"/>
        <v>0</v>
      </c>
      <c r="I113" s="129" t="s">
        <v>783</v>
      </c>
      <c r="J113" s="129" t="s">
        <v>172</v>
      </c>
    </row>
    <row r="114" spans="1:21" x14ac:dyDescent="0.2">
      <c r="B114" s="100" t="s">
        <v>278</v>
      </c>
      <c r="E114" s="111"/>
      <c r="H114" s="110">
        <f t="shared" si="3"/>
        <v>0</v>
      </c>
      <c r="I114" s="113" t="s">
        <v>197</v>
      </c>
      <c r="J114" s="113" t="s">
        <v>160</v>
      </c>
    </row>
    <row r="115" spans="1:21" ht="30" x14ac:dyDescent="0.2">
      <c r="A115" s="100" t="s">
        <v>384</v>
      </c>
      <c r="B115" s="100" t="s">
        <v>278</v>
      </c>
      <c r="C115" s="100" t="s">
        <v>772</v>
      </c>
      <c r="E115" s="111"/>
      <c r="H115" s="110">
        <f t="shared" si="3"/>
        <v>0</v>
      </c>
      <c r="I115" s="113" t="s">
        <v>231</v>
      </c>
      <c r="J115" s="113" t="s">
        <v>773</v>
      </c>
    </row>
    <row r="116" spans="1:21" ht="30" x14ac:dyDescent="0.2">
      <c r="A116" s="100" t="s">
        <v>384</v>
      </c>
      <c r="B116" s="100" t="s">
        <v>278</v>
      </c>
      <c r="C116" s="100" t="s">
        <v>758</v>
      </c>
      <c r="D116" s="100" t="s">
        <v>754</v>
      </c>
      <c r="E116" s="118" t="s">
        <v>751</v>
      </c>
      <c r="H116" s="110">
        <f t="shared" si="3"/>
        <v>0</v>
      </c>
      <c r="I116" s="113" t="s">
        <v>755</v>
      </c>
      <c r="J116" s="113" t="s">
        <v>756</v>
      </c>
      <c r="K116" s="113" t="s">
        <v>757</v>
      </c>
    </row>
    <row r="117" spans="1:21" ht="30" x14ac:dyDescent="0.2">
      <c r="B117" s="100" t="s">
        <v>278</v>
      </c>
      <c r="C117" s="100" t="s">
        <v>200</v>
      </c>
      <c r="H117" s="110">
        <f t="shared" si="3"/>
        <v>0</v>
      </c>
      <c r="I117" s="113" t="s">
        <v>198</v>
      </c>
      <c r="J117" s="113" t="s">
        <v>131</v>
      </c>
      <c r="K117" s="113" t="s">
        <v>187</v>
      </c>
    </row>
    <row r="118" spans="1:21" ht="60" x14ac:dyDescent="0.2">
      <c r="A118" s="100" t="s">
        <v>364</v>
      </c>
      <c r="B118" s="100" t="s">
        <v>278</v>
      </c>
      <c r="C118" s="111" t="s">
        <v>975</v>
      </c>
      <c r="D118" s="111" t="s">
        <v>1331</v>
      </c>
      <c r="E118" s="100" t="s">
        <v>357</v>
      </c>
      <c r="F118" s="103">
        <v>30</v>
      </c>
      <c r="G118" s="109">
        <v>3.3</v>
      </c>
      <c r="H118" s="110">
        <f t="shared" si="3"/>
        <v>99</v>
      </c>
      <c r="I118" s="105" t="s">
        <v>976</v>
      </c>
      <c r="J118" s="105" t="s">
        <v>978</v>
      </c>
      <c r="K118" s="105" t="s">
        <v>977</v>
      </c>
      <c r="L118" s="105" t="s">
        <v>979</v>
      </c>
    </row>
    <row r="119" spans="1:21" x14ac:dyDescent="0.2">
      <c r="B119" s="100" t="s">
        <v>278</v>
      </c>
      <c r="E119" s="111"/>
      <c r="H119" s="110">
        <f t="shared" si="3"/>
        <v>0</v>
      </c>
      <c r="I119" s="113" t="s">
        <v>227</v>
      </c>
      <c r="J119" s="113" t="s">
        <v>123</v>
      </c>
      <c r="K119" s="113" t="s">
        <v>132</v>
      </c>
    </row>
    <row r="120" spans="1:21" ht="30" x14ac:dyDescent="0.2">
      <c r="B120" s="100" t="s">
        <v>278</v>
      </c>
      <c r="C120" s="100" t="s">
        <v>201</v>
      </c>
      <c r="F120" s="108">
        <v>20</v>
      </c>
      <c r="H120" s="110">
        <f t="shared" si="3"/>
        <v>0</v>
      </c>
      <c r="I120" s="113" t="s">
        <v>576</v>
      </c>
      <c r="J120" s="113" t="s">
        <v>577</v>
      </c>
    </row>
    <row r="121" spans="1:21" ht="30" x14ac:dyDescent="0.2">
      <c r="A121" s="100" t="s">
        <v>384</v>
      </c>
      <c r="B121" s="100" t="s">
        <v>278</v>
      </c>
      <c r="C121" s="100" t="s">
        <v>781</v>
      </c>
      <c r="H121" s="110">
        <f t="shared" si="3"/>
        <v>0</v>
      </c>
      <c r="I121" s="113" t="s">
        <v>780</v>
      </c>
      <c r="J121" s="113" t="s">
        <v>231</v>
      </c>
    </row>
    <row r="122" spans="1:21" s="118" customFormat="1" x14ac:dyDescent="0.2">
      <c r="A122" s="101" t="s">
        <v>384</v>
      </c>
      <c r="B122" s="101" t="s">
        <v>278</v>
      </c>
      <c r="C122" s="101" t="s">
        <v>1209</v>
      </c>
      <c r="D122" s="101" t="s">
        <v>1210</v>
      </c>
      <c r="E122" s="101" t="s">
        <v>1206</v>
      </c>
      <c r="F122" s="108">
        <v>40</v>
      </c>
      <c r="G122" s="109">
        <v>3.1</v>
      </c>
      <c r="H122" s="110">
        <f t="shared" si="3"/>
        <v>124</v>
      </c>
      <c r="I122" s="113" t="s">
        <v>286</v>
      </c>
      <c r="J122" s="113" t="s">
        <v>1113</v>
      </c>
      <c r="K122" s="113" t="s">
        <v>265</v>
      </c>
      <c r="L122" s="113" t="s">
        <v>611</v>
      </c>
      <c r="M122" s="113" t="s">
        <v>263</v>
      </c>
    </row>
    <row r="123" spans="1:21" x14ac:dyDescent="0.2">
      <c r="B123" s="100" t="s">
        <v>376</v>
      </c>
      <c r="C123" s="100" t="s">
        <v>211</v>
      </c>
      <c r="D123" s="100" t="s">
        <v>205</v>
      </c>
      <c r="H123" s="110">
        <f t="shared" si="3"/>
        <v>0</v>
      </c>
      <c r="I123" s="135" t="s">
        <v>206</v>
      </c>
      <c r="J123" s="113" t="s">
        <v>157</v>
      </c>
      <c r="K123" s="113" t="s">
        <v>204</v>
      </c>
      <c r="L123" s="113" t="s">
        <v>187</v>
      </c>
    </row>
    <row r="124" spans="1:21" ht="30" x14ac:dyDescent="0.2">
      <c r="B124" s="100" t="s">
        <v>376</v>
      </c>
      <c r="C124" s="100" t="s">
        <v>211</v>
      </c>
      <c r="D124" s="100" t="s">
        <v>207</v>
      </c>
      <c r="H124" s="110">
        <f t="shared" si="3"/>
        <v>0</v>
      </c>
      <c r="I124" s="113" t="s">
        <v>208</v>
      </c>
      <c r="J124" s="113" t="s">
        <v>209</v>
      </c>
      <c r="K124" s="113" t="s">
        <v>210</v>
      </c>
      <c r="L124" s="135" t="s">
        <v>212</v>
      </c>
      <c r="M124" s="113" t="s">
        <v>130</v>
      </c>
      <c r="N124" s="113" t="s">
        <v>186</v>
      </c>
      <c r="O124" s="113" t="s">
        <v>192</v>
      </c>
    </row>
    <row r="125" spans="1:21" s="118" customFormat="1" ht="30" x14ac:dyDescent="0.2">
      <c r="A125" s="100" t="s">
        <v>889</v>
      </c>
      <c r="B125" s="100" t="s">
        <v>376</v>
      </c>
      <c r="C125" s="100" t="s">
        <v>804</v>
      </c>
      <c r="D125" s="111" t="s">
        <v>1020</v>
      </c>
      <c r="E125" s="100" t="s">
        <v>357</v>
      </c>
      <c r="F125" s="108">
        <v>120</v>
      </c>
      <c r="G125" s="111"/>
      <c r="H125" s="110" t="e">
        <f>#REF!*G125</f>
        <v>#REF!</v>
      </c>
      <c r="I125" s="129" t="s">
        <v>871</v>
      </c>
      <c r="J125" s="129" t="s">
        <v>372</v>
      </c>
      <c r="K125" s="140" t="s">
        <v>872</v>
      </c>
      <c r="L125" s="140" t="s">
        <v>873</v>
      </c>
      <c r="M125" s="140" t="s">
        <v>867</v>
      </c>
      <c r="N125" s="129" t="s">
        <v>286</v>
      </c>
      <c r="O125" s="129" t="s">
        <v>192</v>
      </c>
      <c r="P125" s="140" t="s">
        <v>874</v>
      </c>
      <c r="Q125" s="140" t="s">
        <v>875</v>
      </c>
    </row>
    <row r="126" spans="1:21" s="118" customFormat="1" ht="30" x14ac:dyDescent="0.2">
      <c r="A126" s="101" t="s">
        <v>384</v>
      </c>
      <c r="B126" s="101" t="s">
        <v>377</v>
      </c>
      <c r="D126" s="101" t="s">
        <v>1180</v>
      </c>
      <c r="E126" s="101" t="s">
        <v>594</v>
      </c>
      <c r="F126" s="108">
        <v>20</v>
      </c>
      <c r="G126" s="103"/>
      <c r="H126" s="110"/>
      <c r="I126" s="137" t="s">
        <v>1181</v>
      </c>
      <c r="J126" s="129" t="s">
        <v>1182</v>
      </c>
      <c r="K126" s="117" t="s">
        <v>1183</v>
      </c>
      <c r="L126" s="117" t="s">
        <v>251</v>
      </c>
      <c r="M126" s="117" t="s">
        <v>162</v>
      </c>
    </row>
    <row r="127" spans="1:21" s="118" customFormat="1" ht="45" x14ac:dyDescent="0.2">
      <c r="A127" s="100" t="s">
        <v>889</v>
      </c>
      <c r="B127" s="100" t="s">
        <v>883</v>
      </c>
      <c r="C127" s="100" t="s">
        <v>882</v>
      </c>
      <c r="D127" s="111" t="s">
        <v>1021</v>
      </c>
      <c r="E127" s="100" t="s">
        <v>357</v>
      </c>
      <c r="F127" s="108">
        <v>30</v>
      </c>
      <c r="G127" s="111"/>
      <c r="H127" s="110">
        <f t="shared" si="3"/>
        <v>0</v>
      </c>
      <c r="I127" s="129" t="s">
        <v>381</v>
      </c>
      <c r="J127" s="139" t="s">
        <v>24</v>
      </c>
      <c r="K127" s="140" t="s">
        <v>61</v>
      </c>
      <c r="L127" s="129" t="s">
        <v>884</v>
      </c>
      <c r="M127" s="129" t="s">
        <v>375</v>
      </c>
      <c r="N127" s="129" t="s">
        <v>192</v>
      </c>
      <c r="O127" s="141" t="s">
        <v>62</v>
      </c>
      <c r="P127" s="129" t="s">
        <v>885</v>
      </c>
      <c r="Q127" s="129" t="s">
        <v>886</v>
      </c>
      <c r="R127" s="129" t="s">
        <v>881</v>
      </c>
      <c r="S127" s="138" t="s">
        <v>120</v>
      </c>
      <c r="T127" s="140" t="s">
        <v>869</v>
      </c>
      <c r="U127" s="138" t="s">
        <v>40</v>
      </c>
    </row>
    <row r="128" spans="1:21" ht="30" x14ac:dyDescent="0.2">
      <c r="A128" s="100" t="s">
        <v>363</v>
      </c>
      <c r="B128" s="100" t="s">
        <v>377</v>
      </c>
      <c r="C128" s="111" t="s">
        <v>424</v>
      </c>
      <c r="D128" s="111" t="s">
        <v>1022</v>
      </c>
      <c r="E128" s="100" t="s">
        <v>594</v>
      </c>
      <c r="F128" s="108">
        <v>20</v>
      </c>
      <c r="G128" s="103">
        <v>3.42</v>
      </c>
      <c r="H128" s="110">
        <f t="shared" si="3"/>
        <v>68.400000000000006</v>
      </c>
      <c r="I128" s="117" t="s">
        <v>140</v>
      </c>
      <c r="J128" s="117" t="s">
        <v>425</v>
      </c>
      <c r="K128" s="117" t="s">
        <v>333</v>
      </c>
      <c r="L128" s="127" t="s">
        <v>939</v>
      </c>
      <c r="M128" s="120" t="s">
        <v>940</v>
      </c>
    </row>
    <row r="129" spans="1:20" ht="30" x14ac:dyDescent="0.2">
      <c r="A129" s="100" t="s">
        <v>363</v>
      </c>
      <c r="B129" s="100" t="s">
        <v>377</v>
      </c>
      <c r="C129" s="111" t="s">
        <v>109</v>
      </c>
      <c r="D129" s="111" t="s">
        <v>1023</v>
      </c>
      <c r="E129" s="100" t="s">
        <v>594</v>
      </c>
      <c r="F129" s="108">
        <v>20</v>
      </c>
      <c r="G129" s="103">
        <v>3.95</v>
      </c>
      <c r="H129" s="110">
        <f t="shared" si="3"/>
        <v>79</v>
      </c>
      <c r="I129" s="117" t="s">
        <v>331</v>
      </c>
      <c r="J129" s="117" t="s">
        <v>425</v>
      </c>
      <c r="K129" s="117" t="s">
        <v>428</v>
      </c>
    </row>
    <row r="130" spans="1:20" x14ac:dyDescent="0.2">
      <c r="B130" s="100" t="s">
        <v>377</v>
      </c>
      <c r="C130" s="100" t="s">
        <v>228</v>
      </c>
      <c r="H130" s="110">
        <f t="shared" si="3"/>
        <v>0</v>
      </c>
      <c r="I130" s="135" t="s">
        <v>230</v>
      </c>
      <c r="J130" s="117" t="s">
        <v>229</v>
      </c>
      <c r="K130" s="117" t="s">
        <v>104</v>
      </c>
    </row>
    <row r="131" spans="1:20" s="122" customFormat="1" ht="45" x14ac:dyDescent="0.2">
      <c r="A131" s="145" t="s">
        <v>384</v>
      </c>
      <c r="B131" s="145" t="s">
        <v>377</v>
      </c>
      <c r="C131" s="145" t="s">
        <v>379</v>
      </c>
      <c r="D131" s="145" t="s">
        <v>389</v>
      </c>
      <c r="E131" s="145" t="s">
        <v>357</v>
      </c>
      <c r="F131" s="123"/>
      <c r="G131" s="174"/>
      <c r="H131" s="124">
        <f t="shared" si="3"/>
        <v>0</v>
      </c>
      <c r="I131" s="146" t="s">
        <v>120</v>
      </c>
      <c r="J131" s="146" t="s">
        <v>378</v>
      </c>
      <c r="K131" s="146" t="s">
        <v>62</v>
      </c>
      <c r="L131" s="125" t="s">
        <v>61</v>
      </c>
    </row>
    <row r="132" spans="1:20" ht="30" x14ac:dyDescent="0.2">
      <c r="A132" s="100" t="s">
        <v>384</v>
      </c>
      <c r="B132" s="100" t="s">
        <v>377</v>
      </c>
      <c r="C132" s="111" t="s">
        <v>982</v>
      </c>
      <c r="D132" s="111" t="s">
        <v>1323</v>
      </c>
      <c r="E132" s="100" t="s">
        <v>357</v>
      </c>
      <c r="F132" s="103">
        <v>30</v>
      </c>
      <c r="G132" s="109">
        <v>5.4</v>
      </c>
      <c r="H132" s="110">
        <f t="shared" si="3"/>
        <v>162</v>
      </c>
      <c r="I132" s="117" t="s">
        <v>120</v>
      </c>
      <c r="J132" s="117" t="s">
        <v>62</v>
      </c>
      <c r="K132" s="135" t="s">
        <v>61</v>
      </c>
      <c r="L132" s="117" t="s">
        <v>283</v>
      </c>
      <c r="M132" s="117" t="s">
        <v>378</v>
      </c>
      <c r="N132" s="135" t="s">
        <v>878</v>
      </c>
      <c r="O132" s="113" t="s">
        <v>1324</v>
      </c>
    </row>
    <row r="133" spans="1:20" ht="30" x14ac:dyDescent="0.2">
      <c r="A133" s="100" t="s">
        <v>786</v>
      </c>
      <c r="B133" s="100" t="s">
        <v>377</v>
      </c>
      <c r="C133" s="100" t="s">
        <v>380</v>
      </c>
      <c r="D133" s="111" t="s">
        <v>1024</v>
      </c>
      <c r="E133" s="111" t="s">
        <v>594</v>
      </c>
      <c r="F133" s="108">
        <v>20</v>
      </c>
      <c r="G133" s="103">
        <v>4.3600000000000003</v>
      </c>
      <c r="H133" s="110">
        <f t="shared" si="3"/>
        <v>87.2</v>
      </c>
      <c r="I133" s="135" t="s">
        <v>422</v>
      </c>
      <c r="J133" s="117" t="s">
        <v>290</v>
      </c>
      <c r="K133" s="117" t="s">
        <v>104</v>
      </c>
      <c r="L133" s="120" t="s">
        <v>941</v>
      </c>
      <c r="M133" s="127" t="s">
        <v>942</v>
      </c>
      <c r="T133" s="112"/>
    </row>
    <row r="134" spans="1:20" ht="30" x14ac:dyDescent="0.2">
      <c r="A134" s="111" t="s">
        <v>384</v>
      </c>
      <c r="B134" s="111" t="s">
        <v>377</v>
      </c>
      <c r="C134" s="111" t="s">
        <v>1287</v>
      </c>
      <c r="D134" s="111" t="s">
        <v>1333</v>
      </c>
      <c r="E134" s="111" t="s">
        <v>357</v>
      </c>
      <c r="F134" s="108">
        <v>25</v>
      </c>
      <c r="G134" s="109">
        <v>6.15</v>
      </c>
      <c r="H134" s="110">
        <f t="shared" si="3"/>
        <v>153.75</v>
      </c>
      <c r="I134" s="120" t="s">
        <v>378</v>
      </c>
      <c r="J134" s="120" t="s">
        <v>120</v>
      </c>
      <c r="K134" s="135" t="s">
        <v>61</v>
      </c>
      <c r="L134" s="120" t="s">
        <v>36</v>
      </c>
      <c r="M134" s="120" t="s">
        <v>32</v>
      </c>
      <c r="N134" s="135" t="s">
        <v>137</v>
      </c>
      <c r="T134" s="112"/>
    </row>
    <row r="135" spans="1:20" ht="30" x14ac:dyDescent="0.2">
      <c r="A135" s="111" t="s">
        <v>1288</v>
      </c>
      <c r="B135" s="111" t="s">
        <v>278</v>
      </c>
      <c r="C135" s="111"/>
      <c r="D135" s="111" t="s">
        <v>1289</v>
      </c>
      <c r="E135" s="111" t="s">
        <v>357</v>
      </c>
      <c r="F135" s="108">
        <v>12</v>
      </c>
      <c r="G135" s="109">
        <v>6.33</v>
      </c>
      <c r="H135" s="110">
        <f t="shared" si="3"/>
        <v>75.960000000000008</v>
      </c>
      <c r="I135" s="113" t="s">
        <v>372</v>
      </c>
      <c r="J135" s="113" t="s">
        <v>752</v>
      </c>
      <c r="K135" s="113" t="s">
        <v>63</v>
      </c>
      <c r="L135" s="113" t="s">
        <v>286</v>
      </c>
      <c r="T135" s="112"/>
    </row>
    <row r="136" spans="1:20" x14ac:dyDescent="0.2">
      <c r="A136" s="111"/>
      <c r="C136" s="111"/>
      <c r="D136" s="111"/>
      <c r="E136" s="111"/>
      <c r="H136" s="110">
        <f t="shared" si="3"/>
        <v>0</v>
      </c>
      <c r="I136" s="111"/>
      <c r="J136" s="111"/>
      <c r="K136" s="111"/>
      <c r="T136" s="142"/>
    </row>
    <row r="137" spans="1:20" ht="15.75" x14ac:dyDescent="0.2">
      <c r="A137" s="147" t="s">
        <v>1</v>
      </c>
      <c r="B137" s="147"/>
      <c r="D137" s="148"/>
      <c r="E137" s="148"/>
      <c r="G137" s="175"/>
      <c r="H137" s="110">
        <f t="shared" si="3"/>
        <v>0</v>
      </c>
      <c r="T137" s="149"/>
    </row>
    <row r="138" spans="1:20" x14ac:dyDescent="0.2">
      <c r="A138" s="111" t="s">
        <v>408</v>
      </c>
      <c r="B138" s="100" t="s">
        <v>278</v>
      </c>
      <c r="C138" s="111" t="s">
        <v>225</v>
      </c>
      <c r="D138" s="111" t="s">
        <v>1025</v>
      </c>
      <c r="E138" s="100" t="s">
        <v>357</v>
      </c>
      <c r="F138" s="108">
        <v>25</v>
      </c>
      <c r="G138" s="109">
        <v>3.92</v>
      </c>
      <c r="H138" s="110">
        <f t="shared" si="3"/>
        <v>98</v>
      </c>
      <c r="I138" s="113" t="s">
        <v>287</v>
      </c>
      <c r="J138" s="113" t="s">
        <v>849</v>
      </c>
      <c r="K138" s="105" t="s">
        <v>372</v>
      </c>
      <c r="L138" s="105" t="s">
        <v>63</v>
      </c>
      <c r="M138" s="105" t="s">
        <v>1284</v>
      </c>
    </row>
    <row r="139" spans="1:20" ht="60" x14ac:dyDescent="0.2">
      <c r="A139" s="100" t="s">
        <v>420</v>
      </c>
      <c r="B139" s="100" t="s">
        <v>278</v>
      </c>
      <c r="C139" s="100" t="s">
        <v>795</v>
      </c>
      <c r="D139" s="111" t="s">
        <v>1026</v>
      </c>
      <c r="E139" s="111" t="s">
        <v>362</v>
      </c>
      <c r="F139" s="108">
        <v>11</v>
      </c>
      <c r="G139" s="103">
        <v>4.6500000000000004</v>
      </c>
      <c r="H139" s="136">
        <f t="shared" si="3"/>
        <v>51.150000000000006</v>
      </c>
      <c r="I139" s="113" t="s">
        <v>796</v>
      </c>
      <c r="J139" s="105" t="s">
        <v>918</v>
      </c>
      <c r="K139" s="105" t="s">
        <v>917</v>
      </c>
      <c r="L139" s="105" t="s">
        <v>461</v>
      </c>
      <c r="M139" s="111" t="s">
        <v>919</v>
      </c>
      <c r="T139" s="142"/>
    </row>
    <row r="140" spans="1:20" ht="30" x14ac:dyDescent="0.2">
      <c r="A140" s="100" t="s">
        <v>420</v>
      </c>
      <c r="B140" s="100" t="s">
        <v>788</v>
      </c>
      <c r="C140" s="100" t="s">
        <v>792</v>
      </c>
      <c r="D140" s="111" t="s">
        <v>1027</v>
      </c>
      <c r="E140" s="111" t="s">
        <v>362</v>
      </c>
      <c r="F140" s="108">
        <v>14</v>
      </c>
      <c r="G140" s="103">
        <v>3.5</v>
      </c>
      <c r="H140" s="136">
        <f t="shared" si="3"/>
        <v>49</v>
      </c>
      <c r="I140" s="105" t="s">
        <v>1060</v>
      </c>
      <c r="J140" s="105" t="s">
        <v>1061</v>
      </c>
      <c r="K140" s="113" t="s">
        <v>86</v>
      </c>
      <c r="L140" s="113" t="s">
        <v>542</v>
      </c>
      <c r="M140" s="113" t="s">
        <v>1062</v>
      </c>
      <c r="N140" s="113" t="s">
        <v>1063</v>
      </c>
      <c r="T140" s="142"/>
    </row>
    <row r="141" spans="1:20" x14ac:dyDescent="0.2">
      <c r="B141" s="100" t="s">
        <v>278</v>
      </c>
      <c r="D141" s="111"/>
      <c r="E141" s="111"/>
      <c r="H141" s="110">
        <f t="shared" si="3"/>
        <v>0</v>
      </c>
      <c r="I141" s="113" t="s">
        <v>244</v>
      </c>
      <c r="J141" s="113" t="s">
        <v>245</v>
      </c>
      <c r="T141" s="142"/>
    </row>
    <row r="142" spans="1:20" x14ac:dyDescent="0.2">
      <c r="B142" s="100" t="s">
        <v>278</v>
      </c>
      <c r="C142" s="100" t="s">
        <v>215</v>
      </c>
      <c r="E142" s="111"/>
      <c r="H142" s="110">
        <f t="shared" si="3"/>
        <v>0</v>
      </c>
      <c r="I142" s="113" t="s">
        <v>213</v>
      </c>
      <c r="J142" s="113" t="s">
        <v>214</v>
      </c>
      <c r="K142" s="113" t="s">
        <v>216</v>
      </c>
      <c r="T142" s="142"/>
    </row>
    <row r="143" spans="1:20" ht="60" x14ac:dyDescent="0.2">
      <c r="A143" s="100" t="s">
        <v>797</v>
      </c>
      <c r="B143" s="100" t="s">
        <v>278</v>
      </c>
      <c r="C143" s="111" t="s">
        <v>862</v>
      </c>
      <c r="D143" s="111" t="s">
        <v>1028</v>
      </c>
      <c r="E143" s="111" t="s">
        <v>983</v>
      </c>
      <c r="F143" s="108">
        <v>16</v>
      </c>
      <c r="G143" s="103">
        <v>3.25</v>
      </c>
      <c r="H143" s="136">
        <f t="shared" si="3"/>
        <v>52</v>
      </c>
      <c r="I143" s="105" t="s">
        <v>1064</v>
      </c>
      <c r="J143" s="105" t="s">
        <v>1065</v>
      </c>
      <c r="K143" s="105" t="s">
        <v>1062</v>
      </c>
      <c r="L143" s="105" t="s">
        <v>1066</v>
      </c>
      <c r="M143" s="105" t="s">
        <v>542</v>
      </c>
      <c r="T143" s="142"/>
    </row>
    <row r="144" spans="1:20" ht="30" x14ac:dyDescent="0.2">
      <c r="B144" s="111" t="s">
        <v>278</v>
      </c>
      <c r="C144" s="111"/>
      <c r="D144" s="111" t="s">
        <v>1077</v>
      </c>
      <c r="E144" s="111" t="s">
        <v>362</v>
      </c>
      <c r="F144" s="108">
        <v>20</v>
      </c>
      <c r="G144" s="103">
        <v>3.6</v>
      </c>
      <c r="H144" s="136">
        <f t="shared" si="3"/>
        <v>72</v>
      </c>
      <c r="I144" s="105" t="s">
        <v>1078</v>
      </c>
      <c r="J144" s="105" t="s">
        <v>1079</v>
      </c>
      <c r="K144" s="105" t="s">
        <v>1080</v>
      </c>
      <c r="L144" s="105" t="s">
        <v>1081</v>
      </c>
      <c r="M144" s="105" t="s">
        <v>1082</v>
      </c>
      <c r="T144" s="142"/>
    </row>
    <row r="145" spans="1:20" ht="60" x14ac:dyDescent="0.2">
      <c r="A145" s="111" t="s">
        <v>1329</v>
      </c>
      <c r="B145" s="100" t="s">
        <v>278</v>
      </c>
      <c r="C145" s="111" t="s">
        <v>862</v>
      </c>
      <c r="D145" s="111" t="s">
        <v>1029</v>
      </c>
      <c r="E145" s="111" t="s">
        <v>357</v>
      </c>
      <c r="F145" s="103">
        <v>20</v>
      </c>
      <c r="G145" s="109">
        <v>1.85</v>
      </c>
      <c r="H145" s="110">
        <f t="shared" si="3"/>
        <v>37</v>
      </c>
      <c r="I145" s="105" t="s">
        <v>287</v>
      </c>
      <c r="J145" s="105" t="s">
        <v>849</v>
      </c>
      <c r="K145" s="105" t="s">
        <v>286</v>
      </c>
      <c r="T145" s="142"/>
    </row>
    <row r="146" spans="1:20" x14ac:dyDescent="0.2">
      <c r="B146" s="100" t="s">
        <v>278</v>
      </c>
      <c r="E146" s="122"/>
      <c r="G146" s="123"/>
      <c r="H146" s="110">
        <f t="shared" si="3"/>
        <v>0</v>
      </c>
      <c r="I146" s="113" t="s">
        <v>193</v>
      </c>
      <c r="J146" s="113" t="s">
        <v>194</v>
      </c>
      <c r="K146" s="129" t="s">
        <v>157</v>
      </c>
      <c r="L146" s="113" t="s">
        <v>195</v>
      </c>
      <c r="T146" s="142"/>
    </row>
    <row r="147" spans="1:20" x14ac:dyDescent="0.2">
      <c r="B147" s="100" t="s">
        <v>278</v>
      </c>
      <c r="C147" s="100" t="s">
        <v>220</v>
      </c>
      <c r="E147" s="122"/>
      <c r="G147" s="123"/>
      <c r="H147" s="110">
        <f t="shared" ref="H147:H208" si="8">F147*G147</f>
        <v>0</v>
      </c>
      <c r="I147" s="113" t="s">
        <v>151</v>
      </c>
      <c r="J147" s="113" t="s">
        <v>158</v>
      </c>
      <c r="K147" s="113" t="s">
        <v>131</v>
      </c>
      <c r="L147" s="113" t="s">
        <v>187</v>
      </c>
      <c r="T147" s="142"/>
    </row>
    <row r="148" spans="1:20" ht="30" x14ac:dyDescent="0.2">
      <c r="B148" s="100" t="s">
        <v>278</v>
      </c>
      <c r="C148" s="100" t="s">
        <v>220</v>
      </c>
      <c r="E148" s="122"/>
      <c r="G148" s="123"/>
      <c r="H148" s="110">
        <f t="shared" si="8"/>
        <v>0</v>
      </c>
      <c r="I148" s="128" t="s">
        <v>221</v>
      </c>
      <c r="J148" s="113" t="s">
        <v>198</v>
      </c>
      <c r="K148" s="113" t="s">
        <v>187</v>
      </c>
      <c r="T148" s="142"/>
    </row>
    <row r="149" spans="1:20" x14ac:dyDescent="0.2">
      <c r="B149" s="100" t="s">
        <v>278</v>
      </c>
      <c r="C149" s="100" t="s">
        <v>220</v>
      </c>
      <c r="E149" s="122"/>
      <c r="G149" s="123"/>
      <c r="H149" s="110">
        <f t="shared" si="8"/>
        <v>0</v>
      </c>
      <c r="I149" s="113" t="s">
        <v>197</v>
      </c>
      <c r="J149" s="113" t="s">
        <v>126</v>
      </c>
      <c r="K149" s="113" t="s">
        <v>187</v>
      </c>
      <c r="T149" s="142"/>
    </row>
    <row r="150" spans="1:20" ht="30" x14ac:dyDescent="0.2">
      <c r="A150" s="100" t="s">
        <v>420</v>
      </c>
      <c r="B150" s="100" t="s">
        <v>788</v>
      </c>
      <c r="C150" s="100" t="s">
        <v>792</v>
      </c>
      <c r="D150" s="111" t="s">
        <v>1030</v>
      </c>
      <c r="E150" s="111" t="s">
        <v>362</v>
      </c>
      <c r="F150" s="108">
        <v>9</v>
      </c>
      <c r="G150" s="103">
        <v>4.5999999999999996</v>
      </c>
      <c r="H150" s="110">
        <f t="shared" si="8"/>
        <v>41.4</v>
      </c>
      <c r="I150" s="113" t="s">
        <v>793</v>
      </c>
      <c r="J150" s="113" t="s">
        <v>235</v>
      </c>
      <c r="K150" s="113" t="s">
        <v>794</v>
      </c>
      <c r="T150" s="142"/>
    </row>
    <row r="151" spans="1:20" ht="30" x14ac:dyDescent="0.2">
      <c r="B151" s="100" t="s">
        <v>278</v>
      </c>
      <c r="C151" s="100" t="s">
        <v>220</v>
      </c>
      <c r="E151" s="122"/>
      <c r="G151" s="123"/>
      <c r="H151" s="110">
        <f t="shared" si="8"/>
        <v>0</v>
      </c>
      <c r="I151" s="113" t="s">
        <v>237</v>
      </c>
      <c r="J151" s="113" t="s">
        <v>238</v>
      </c>
      <c r="K151" s="113" t="s">
        <v>239</v>
      </c>
      <c r="L151" s="113" t="s">
        <v>240</v>
      </c>
      <c r="M151" s="113" t="s">
        <v>241</v>
      </c>
      <c r="N151" s="113" t="s">
        <v>242</v>
      </c>
      <c r="T151" s="150"/>
    </row>
    <row r="152" spans="1:20" ht="30" x14ac:dyDescent="0.2">
      <c r="B152" s="100" t="s">
        <v>278</v>
      </c>
      <c r="H152" s="110">
        <f t="shared" si="8"/>
        <v>0</v>
      </c>
      <c r="I152" s="113" t="s">
        <v>274</v>
      </c>
      <c r="J152" s="113" t="s">
        <v>275</v>
      </c>
      <c r="K152" s="113" t="s">
        <v>277</v>
      </c>
      <c r="L152" s="113" t="s">
        <v>276</v>
      </c>
      <c r="M152" s="113" t="s">
        <v>280</v>
      </c>
      <c r="T152" s="151"/>
    </row>
    <row r="153" spans="1:20" x14ac:dyDescent="0.2">
      <c r="A153" s="100" t="s">
        <v>367</v>
      </c>
      <c r="B153" s="100" t="s">
        <v>278</v>
      </c>
      <c r="H153" s="110">
        <f t="shared" si="8"/>
        <v>0</v>
      </c>
      <c r="I153" s="113" t="s">
        <v>143</v>
      </c>
      <c r="J153" s="113" t="s">
        <v>279</v>
      </c>
      <c r="K153" s="113" t="s">
        <v>123</v>
      </c>
      <c r="L153" s="113" t="s">
        <v>195</v>
      </c>
      <c r="M153" s="113" t="s">
        <v>280</v>
      </c>
    </row>
    <row r="154" spans="1:20" ht="30" x14ac:dyDescent="0.2">
      <c r="B154" s="100" t="s">
        <v>278</v>
      </c>
      <c r="D154" s="101" t="s">
        <v>1031</v>
      </c>
      <c r="E154" s="111" t="s">
        <v>365</v>
      </c>
      <c r="F154" s="108">
        <v>25</v>
      </c>
      <c r="H154" s="110">
        <f t="shared" si="8"/>
        <v>0</v>
      </c>
      <c r="I154" s="129" t="s">
        <v>84</v>
      </c>
      <c r="J154" s="129" t="s">
        <v>155</v>
      </c>
      <c r="K154" s="129" t="s">
        <v>85</v>
      </c>
      <c r="L154" s="129" t="s">
        <v>86</v>
      </c>
      <c r="M154" s="113" t="s">
        <v>161</v>
      </c>
    </row>
    <row r="155" spans="1:20" x14ac:dyDescent="0.2">
      <c r="B155" s="100" t="s">
        <v>278</v>
      </c>
      <c r="D155" s="118"/>
      <c r="F155" s="108">
        <v>25</v>
      </c>
      <c r="H155" s="110">
        <f t="shared" si="8"/>
        <v>0</v>
      </c>
      <c r="I155" s="113" t="s">
        <v>126</v>
      </c>
      <c r="J155" s="129" t="s">
        <v>123</v>
      </c>
      <c r="K155" s="129" t="s">
        <v>124</v>
      </c>
      <c r="L155" s="129" t="s">
        <v>125</v>
      </c>
      <c r="M155" s="113" t="s">
        <v>127</v>
      </c>
    </row>
    <row r="156" spans="1:20" ht="30" x14ac:dyDescent="0.2">
      <c r="B156" s="100" t="s">
        <v>376</v>
      </c>
      <c r="H156" s="110">
        <f t="shared" si="8"/>
        <v>0</v>
      </c>
      <c r="I156" s="113" t="s">
        <v>144</v>
      </c>
      <c r="J156" s="135" t="s">
        <v>246</v>
      </c>
    </row>
    <row r="157" spans="1:20" ht="30" x14ac:dyDescent="0.2">
      <c r="A157" s="100" t="s">
        <v>367</v>
      </c>
      <c r="B157" s="100" t="s">
        <v>376</v>
      </c>
      <c r="C157" s="100" t="s">
        <v>412</v>
      </c>
      <c r="D157" s="111" t="s">
        <v>1032</v>
      </c>
      <c r="E157" s="100" t="s">
        <v>362</v>
      </c>
      <c r="F157" s="108">
        <v>10</v>
      </c>
      <c r="H157" s="110">
        <f t="shared" si="8"/>
        <v>0</v>
      </c>
      <c r="I157" s="135" t="s">
        <v>413</v>
      </c>
      <c r="J157" s="113" t="s">
        <v>414</v>
      </c>
      <c r="K157" s="113" t="s">
        <v>415</v>
      </c>
      <c r="L157" s="135" t="s">
        <v>416</v>
      </c>
    </row>
    <row r="158" spans="1:20" ht="60" x14ac:dyDescent="0.2">
      <c r="A158" s="111" t="s">
        <v>1327</v>
      </c>
      <c r="B158" s="100" t="s">
        <v>376</v>
      </c>
      <c r="C158" s="118" t="s">
        <v>784</v>
      </c>
      <c r="D158" s="111" t="s">
        <v>1326</v>
      </c>
      <c r="E158" s="111" t="s">
        <v>357</v>
      </c>
      <c r="F158" s="103">
        <v>80</v>
      </c>
      <c r="G158" s="109">
        <v>2.8</v>
      </c>
      <c r="H158" s="110">
        <f>F158*G158</f>
        <v>224</v>
      </c>
      <c r="I158" s="107" t="s">
        <v>1281</v>
      </c>
      <c r="J158" s="137" t="s">
        <v>921</v>
      </c>
      <c r="K158" s="137" t="s">
        <v>923</v>
      </c>
      <c r="L158" s="152"/>
    </row>
    <row r="159" spans="1:20" ht="60" x14ac:dyDescent="0.2">
      <c r="A159" s="111" t="s">
        <v>973</v>
      </c>
      <c r="B159" s="100" t="s">
        <v>376</v>
      </c>
      <c r="C159" s="118" t="s">
        <v>784</v>
      </c>
      <c r="D159" s="111" t="s">
        <v>1034</v>
      </c>
      <c r="E159" s="111" t="s">
        <v>362</v>
      </c>
      <c r="F159" s="108">
        <v>35</v>
      </c>
      <c r="G159" s="103">
        <v>3.4</v>
      </c>
      <c r="H159" s="110">
        <f t="shared" si="8"/>
        <v>119</v>
      </c>
      <c r="I159" s="107" t="s">
        <v>920</v>
      </c>
      <c r="J159" s="137" t="s">
        <v>922</v>
      </c>
      <c r="K159" s="137" t="s">
        <v>418</v>
      </c>
      <c r="L159" s="152"/>
    </row>
    <row r="160" spans="1:20" ht="60" x14ac:dyDescent="0.2">
      <c r="A160" s="111" t="s">
        <v>1225</v>
      </c>
      <c r="B160" s="111" t="s">
        <v>376</v>
      </c>
      <c r="C160" s="118" t="s">
        <v>784</v>
      </c>
      <c r="D160" s="111" t="s">
        <v>1033</v>
      </c>
      <c r="E160" s="111" t="s">
        <v>1206</v>
      </c>
      <c r="F160" s="103">
        <v>50</v>
      </c>
      <c r="H160" s="110">
        <f t="shared" ref="H160" si="9">F160*G160</f>
        <v>0</v>
      </c>
      <c r="I160" s="107" t="s">
        <v>1226</v>
      </c>
      <c r="J160" s="137" t="s">
        <v>137</v>
      </c>
      <c r="K160" s="137" t="s">
        <v>923</v>
      </c>
      <c r="L160" s="152"/>
    </row>
    <row r="161" spans="1:20" ht="60" x14ac:dyDescent="0.2">
      <c r="A161" s="111" t="s">
        <v>384</v>
      </c>
      <c r="B161" s="100" t="s">
        <v>376</v>
      </c>
      <c r="C161" s="118" t="s">
        <v>784</v>
      </c>
      <c r="D161" s="106" t="s">
        <v>1319</v>
      </c>
      <c r="E161" s="111" t="s">
        <v>968</v>
      </c>
      <c r="F161" s="108">
        <v>80</v>
      </c>
      <c r="G161" s="109">
        <v>2.64</v>
      </c>
      <c r="H161" s="110">
        <f t="shared" si="8"/>
        <v>211.20000000000002</v>
      </c>
      <c r="I161" s="107" t="s">
        <v>971</v>
      </c>
      <c r="J161" s="120" t="s">
        <v>969</v>
      </c>
      <c r="K161" s="137" t="s">
        <v>970</v>
      </c>
      <c r="L161" s="137" t="s">
        <v>61</v>
      </c>
    </row>
    <row r="162" spans="1:20" ht="60" x14ac:dyDescent="0.2">
      <c r="A162" s="111" t="s">
        <v>384</v>
      </c>
      <c r="B162" s="100" t="s">
        <v>376</v>
      </c>
      <c r="C162" s="118" t="s">
        <v>784</v>
      </c>
      <c r="D162" s="106" t="s">
        <v>1320</v>
      </c>
      <c r="E162" s="111" t="s">
        <v>968</v>
      </c>
      <c r="F162" s="108">
        <v>80</v>
      </c>
      <c r="G162" s="109">
        <v>3.89</v>
      </c>
      <c r="H162" s="110">
        <f t="shared" ref="H162" si="10">F162*G162</f>
        <v>311.2</v>
      </c>
      <c r="I162" s="107" t="s">
        <v>971</v>
      </c>
      <c r="J162" s="120" t="s">
        <v>969</v>
      </c>
      <c r="K162" s="137" t="s">
        <v>970</v>
      </c>
      <c r="L162" s="137" t="s">
        <v>61</v>
      </c>
    </row>
    <row r="163" spans="1:20" ht="30" x14ac:dyDescent="0.2">
      <c r="A163" s="111" t="s">
        <v>1213</v>
      </c>
      <c r="B163" s="111" t="s">
        <v>376</v>
      </c>
      <c r="C163" s="101" t="s">
        <v>1215</v>
      </c>
      <c r="D163" s="106" t="s">
        <v>1216</v>
      </c>
      <c r="E163" s="111" t="s">
        <v>1206</v>
      </c>
      <c r="F163" s="108">
        <v>25</v>
      </c>
      <c r="G163" s="109">
        <v>2.96</v>
      </c>
      <c r="H163" s="110">
        <f t="shared" si="8"/>
        <v>74</v>
      </c>
      <c r="I163" s="129" t="s">
        <v>372</v>
      </c>
      <c r="J163" s="133" t="s">
        <v>63</v>
      </c>
      <c r="K163" s="133" t="s">
        <v>1113</v>
      </c>
      <c r="L163" s="133" t="s">
        <v>287</v>
      </c>
      <c r="M163" s="133" t="s">
        <v>1217</v>
      </c>
      <c r="N163" s="133" t="s">
        <v>614</v>
      </c>
      <c r="O163" s="133" t="s">
        <v>611</v>
      </c>
      <c r="P163" s="133" t="s">
        <v>1121</v>
      </c>
      <c r="Q163" s="137" t="s">
        <v>1218</v>
      </c>
      <c r="R163" s="133" t="s">
        <v>1120</v>
      </c>
      <c r="S163" s="133" t="s">
        <v>192</v>
      </c>
      <c r="T163" s="133" t="s">
        <v>286</v>
      </c>
    </row>
    <row r="164" spans="1:20" ht="30" x14ac:dyDescent="0.2">
      <c r="C164" s="118"/>
      <c r="E164" s="153"/>
      <c r="H164" s="110">
        <f t="shared" si="8"/>
        <v>0</v>
      </c>
      <c r="I164" s="154" t="s">
        <v>900</v>
      </c>
      <c r="J164" s="129" t="s">
        <v>901</v>
      </c>
      <c r="K164" s="140" t="s">
        <v>902</v>
      </c>
      <c r="L164" s="152"/>
    </row>
    <row r="165" spans="1:20" x14ac:dyDescent="0.2">
      <c r="A165" s="100" t="s">
        <v>408</v>
      </c>
      <c r="B165" s="100" t="s">
        <v>377</v>
      </c>
      <c r="C165" s="100" t="s">
        <v>411</v>
      </c>
      <c r="D165" s="111" t="s">
        <v>1035</v>
      </c>
      <c r="E165" s="100" t="s">
        <v>362</v>
      </c>
      <c r="F165" s="108">
        <v>20</v>
      </c>
      <c r="G165" s="103">
        <v>6.5</v>
      </c>
      <c r="H165" s="110">
        <f t="shared" si="8"/>
        <v>130</v>
      </c>
      <c r="I165" s="117" t="s">
        <v>409</v>
      </c>
      <c r="J165" s="117" t="s">
        <v>789</v>
      </c>
      <c r="K165" s="117" t="s">
        <v>410</v>
      </c>
      <c r="L165" s="117" t="s">
        <v>790</v>
      </c>
    </row>
    <row r="166" spans="1:20" ht="30" x14ac:dyDescent="0.2">
      <c r="B166" s="111" t="s">
        <v>377</v>
      </c>
      <c r="C166" s="111" t="s">
        <v>916</v>
      </c>
      <c r="D166" s="111" t="s">
        <v>1036</v>
      </c>
      <c r="E166" s="111" t="s">
        <v>362</v>
      </c>
      <c r="F166" s="108">
        <v>20</v>
      </c>
      <c r="G166" s="103">
        <v>4.3600000000000003</v>
      </c>
      <c r="H166" s="110">
        <f t="shared" si="8"/>
        <v>87.2</v>
      </c>
      <c r="I166" s="120" t="s">
        <v>409</v>
      </c>
      <c r="J166" s="120" t="s">
        <v>1092</v>
      </c>
      <c r="K166" s="117" t="s">
        <v>410</v>
      </c>
      <c r="L166" s="120" t="s">
        <v>790</v>
      </c>
      <c r="M166" s="120" t="s">
        <v>1093</v>
      </c>
      <c r="N166" s="127" t="s">
        <v>641</v>
      </c>
    </row>
    <row r="167" spans="1:20" ht="30" x14ac:dyDescent="0.2">
      <c r="A167" s="111" t="s">
        <v>1229</v>
      </c>
      <c r="B167" s="111" t="s">
        <v>955</v>
      </c>
      <c r="C167" s="111" t="s">
        <v>1214</v>
      </c>
      <c r="D167" s="111" t="s">
        <v>1230</v>
      </c>
      <c r="E167" s="111" t="s">
        <v>1206</v>
      </c>
      <c r="F167" s="108">
        <v>40</v>
      </c>
      <c r="I167" s="120" t="s">
        <v>394</v>
      </c>
      <c r="J167" s="137" t="s">
        <v>61</v>
      </c>
      <c r="K167" s="120" t="s">
        <v>120</v>
      </c>
      <c r="L167" s="120" t="s">
        <v>283</v>
      </c>
      <c r="M167" s="120" t="s">
        <v>62</v>
      </c>
      <c r="N167" s="137" t="s">
        <v>1222</v>
      </c>
      <c r="O167" s="137" t="s">
        <v>137</v>
      </c>
    </row>
    <row r="168" spans="1:20" ht="30" x14ac:dyDescent="0.2">
      <c r="A168" s="111" t="s">
        <v>1229</v>
      </c>
      <c r="B168" s="111" t="s">
        <v>377</v>
      </c>
      <c r="C168" s="111" t="s">
        <v>1214</v>
      </c>
      <c r="D168" s="111" t="s">
        <v>1230</v>
      </c>
      <c r="E168" s="111" t="s">
        <v>1206</v>
      </c>
      <c r="F168" s="108">
        <v>35</v>
      </c>
      <c r="I168" s="120" t="s">
        <v>394</v>
      </c>
      <c r="J168" s="120" t="s">
        <v>1231</v>
      </c>
      <c r="K168" s="120" t="s">
        <v>120</v>
      </c>
      <c r="L168" s="120" t="s">
        <v>283</v>
      </c>
      <c r="M168" s="120" t="s">
        <v>62</v>
      </c>
      <c r="N168" s="120" t="s">
        <v>121</v>
      </c>
    </row>
    <row r="169" spans="1:20" ht="30" x14ac:dyDescent="0.2">
      <c r="B169" s="111"/>
      <c r="C169" s="111" t="s">
        <v>266</v>
      </c>
      <c r="D169" s="111"/>
      <c r="E169" s="111"/>
      <c r="H169" s="110">
        <f t="shared" si="8"/>
        <v>0</v>
      </c>
      <c r="I169" s="107" t="s">
        <v>984</v>
      </c>
      <c r="J169" s="107" t="s">
        <v>267</v>
      </c>
      <c r="K169" s="111"/>
      <c r="M169" s="111"/>
    </row>
    <row r="170" spans="1:20" ht="30" x14ac:dyDescent="0.2">
      <c r="A170" s="111" t="s">
        <v>1184</v>
      </c>
      <c r="B170" s="111" t="s">
        <v>376</v>
      </c>
      <c r="C170" s="111"/>
      <c r="D170" s="111" t="s">
        <v>1185</v>
      </c>
      <c r="E170" s="111" t="s">
        <v>594</v>
      </c>
      <c r="F170" s="103">
        <v>110</v>
      </c>
      <c r="G170" s="109">
        <v>2.5299999999999998</v>
      </c>
      <c r="H170" s="110">
        <f t="shared" si="8"/>
        <v>278.29999999999995</v>
      </c>
      <c r="I170" s="107" t="s">
        <v>1186</v>
      </c>
      <c r="J170" s="107" t="s">
        <v>1187</v>
      </c>
      <c r="K170" s="111"/>
      <c r="M170" s="111"/>
    </row>
    <row r="171" spans="1:20" ht="60" x14ac:dyDescent="0.2">
      <c r="A171" s="111" t="s">
        <v>1219</v>
      </c>
      <c r="B171" s="111" t="s">
        <v>377</v>
      </c>
      <c r="C171" s="111" t="s">
        <v>1220</v>
      </c>
      <c r="D171" s="111" t="s">
        <v>1221</v>
      </c>
      <c r="E171" s="111" t="s">
        <v>1206</v>
      </c>
      <c r="F171" s="108">
        <v>30</v>
      </c>
      <c r="G171" s="109">
        <v>3.1</v>
      </c>
      <c r="H171" s="110">
        <f>F171*G171</f>
        <v>93</v>
      </c>
      <c r="I171" s="137" t="s">
        <v>1222</v>
      </c>
      <c r="J171" s="137" t="s">
        <v>61</v>
      </c>
      <c r="K171" s="129" t="s">
        <v>63</v>
      </c>
      <c r="L171" s="120" t="s">
        <v>120</v>
      </c>
      <c r="M171" s="129" t="s">
        <v>287</v>
      </c>
      <c r="N171" s="129" t="s">
        <v>1113</v>
      </c>
      <c r="O171" s="129" t="s">
        <v>1121</v>
      </c>
      <c r="P171" s="120" t="s">
        <v>1223</v>
      </c>
      <c r="Q171" s="129" t="s">
        <v>1224</v>
      </c>
      <c r="R171" s="129" t="s">
        <v>1217</v>
      </c>
      <c r="S171" s="137" t="s">
        <v>1218</v>
      </c>
    </row>
    <row r="173" spans="1:20" ht="15.75" thickBot="1" x14ac:dyDescent="0.25">
      <c r="A173" s="121"/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</row>
    <row r="174" spans="1:20" ht="15.75" x14ac:dyDescent="0.2">
      <c r="A174" s="147" t="s">
        <v>368</v>
      </c>
      <c r="B174" s="147"/>
      <c r="D174" s="148"/>
      <c r="E174" s="148"/>
      <c r="G174" s="175"/>
      <c r="H174" s="110">
        <f t="shared" si="8"/>
        <v>0</v>
      </c>
    </row>
    <row r="175" spans="1:20" s="101" customFormat="1" ht="30" x14ac:dyDescent="0.2">
      <c r="A175" s="111" t="s">
        <v>1255</v>
      </c>
      <c r="B175" s="102" t="s">
        <v>376</v>
      </c>
      <c r="C175" s="101" t="s">
        <v>1257</v>
      </c>
      <c r="D175" s="101" t="s">
        <v>1256</v>
      </c>
      <c r="E175" s="101" t="s">
        <v>1205</v>
      </c>
      <c r="F175" s="103">
        <v>90</v>
      </c>
      <c r="G175" s="103"/>
      <c r="H175" s="104"/>
      <c r="I175" s="107" t="s">
        <v>1258</v>
      </c>
      <c r="J175" s="107" t="s">
        <v>1222</v>
      </c>
      <c r="K175" s="107" t="s">
        <v>61</v>
      </c>
      <c r="L175" s="107" t="s">
        <v>1245</v>
      </c>
      <c r="M175" s="107" t="s">
        <v>137</v>
      </c>
    </row>
    <row r="176" spans="1:20" s="101" customFormat="1" ht="30" x14ac:dyDescent="0.2">
      <c r="A176" s="111" t="s">
        <v>1246</v>
      </c>
      <c r="B176" s="102" t="s">
        <v>376</v>
      </c>
      <c r="C176" s="101" t="s">
        <v>406</v>
      </c>
      <c r="D176" s="101" t="s">
        <v>1254</v>
      </c>
      <c r="E176" s="101" t="s">
        <v>1205</v>
      </c>
      <c r="F176" s="103" t="s">
        <v>1252</v>
      </c>
      <c r="G176" s="103"/>
      <c r="H176" s="104"/>
      <c r="I176" s="107" t="s">
        <v>875</v>
      </c>
      <c r="J176" s="107" t="s">
        <v>1244</v>
      </c>
      <c r="K176" s="107" t="s">
        <v>1222</v>
      </c>
    </row>
    <row r="177" spans="1:15" s="101" customFormat="1" ht="30" x14ac:dyDescent="0.2">
      <c r="A177" s="111" t="s">
        <v>1246</v>
      </c>
      <c r="B177" s="102" t="s">
        <v>376</v>
      </c>
      <c r="C177" s="101" t="s">
        <v>406</v>
      </c>
      <c r="D177" s="101" t="s">
        <v>1248</v>
      </c>
      <c r="E177" s="101" t="s">
        <v>1205</v>
      </c>
      <c r="F177" s="103" t="s">
        <v>1249</v>
      </c>
      <c r="G177" s="103"/>
      <c r="H177" s="104"/>
      <c r="I177" s="135" t="s">
        <v>875</v>
      </c>
      <c r="J177" s="135" t="s">
        <v>1222</v>
      </c>
      <c r="K177" s="135" t="s">
        <v>1245</v>
      </c>
      <c r="L177" s="135" t="s">
        <v>137</v>
      </c>
    </row>
    <row r="178" spans="1:15" ht="30" x14ac:dyDescent="0.2">
      <c r="B178" s="100" t="s">
        <v>376</v>
      </c>
      <c r="C178" s="100" t="s">
        <v>169</v>
      </c>
      <c r="E178" s="111"/>
      <c r="H178" s="110">
        <f t="shared" si="8"/>
        <v>0</v>
      </c>
      <c r="I178" s="135" t="s">
        <v>185</v>
      </c>
    </row>
    <row r="179" spans="1:15" ht="60" x14ac:dyDescent="0.2">
      <c r="A179" s="100" t="s">
        <v>785</v>
      </c>
      <c r="B179" s="100" t="s">
        <v>376</v>
      </c>
      <c r="C179" s="111" t="s">
        <v>925</v>
      </c>
      <c r="D179" s="111" t="s">
        <v>1037</v>
      </c>
      <c r="E179" s="111" t="s">
        <v>595</v>
      </c>
      <c r="F179" s="108">
        <v>40</v>
      </c>
      <c r="G179" s="109">
        <v>2.06</v>
      </c>
      <c r="H179" s="110">
        <f t="shared" si="8"/>
        <v>82.4</v>
      </c>
      <c r="I179" s="107" t="s">
        <v>927</v>
      </c>
      <c r="J179" s="107" t="s">
        <v>928</v>
      </c>
      <c r="K179" s="107" t="s">
        <v>929</v>
      </c>
    </row>
    <row r="180" spans="1:15" ht="30" x14ac:dyDescent="0.2">
      <c r="A180" s="111" t="s">
        <v>1238</v>
      </c>
      <c r="B180" s="111" t="s">
        <v>376</v>
      </c>
      <c r="C180" s="111" t="s">
        <v>1239</v>
      </c>
      <c r="D180" s="111" t="s">
        <v>1240</v>
      </c>
      <c r="E180" s="111" t="s">
        <v>1241</v>
      </c>
      <c r="F180" s="103" t="s">
        <v>1242</v>
      </c>
      <c r="I180" s="107" t="s">
        <v>1243</v>
      </c>
      <c r="J180" s="107" t="s">
        <v>875</v>
      </c>
      <c r="K180" s="107" t="s">
        <v>1222</v>
      </c>
      <c r="L180" s="107" t="s">
        <v>1244</v>
      </c>
      <c r="M180" s="107" t="s">
        <v>1245</v>
      </c>
      <c r="N180" s="107" t="s">
        <v>137</v>
      </c>
    </row>
    <row r="181" spans="1:15" ht="15.75" thickBot="1" x14ac:dyDescent="0.25">
      <c r="A181" s="121"/>
      <c r="B181" s="121"/>
      <c r="C181" s="121"/>
      <c r="D181" s="121"/>
      <c r="E181" s="155"/>
      <c r="F181" s="155"/>
      <c r="G181" s="176"/>
      <c r="H181" s="176"/>
      <c r="I181" s="121"/>
      <c r="J181" s="121"/>
      <c r="K181" s="121"/>
      <c r="L181" s="121"/>
      <c r="M181" s="121"/>
      <c r="N181" s="121"/>
      <c r="O181" s="121"/>
    </row>
    <row r="182" spans="1:15" ht="15.75" x14ac:dyDescent="0.2">
      <c r="A182" s="156" t="s">
        <v>232</v>
      </c>
      <c r="B182" s="98"/>
      <c r="D182" s="157"/>
      <c r="E182" s="157"/>
      <c r="G182" s="177"/>
      <c r="H182" s="110">
        <f t="shared" si="8"/>
        <v>0</v>
      </c>
      <c r="I182" s="157"/>
      <c r="J182" s="157"/>
      <c r="K182" s="157"/>
      <c r="L182" s="157"/>
    </row>
    <row r="183" spans="1:15" ht="30" x14ac:dyDescent="0.2">
      <c r="A183" s="118" t="s">
        <v>273</v>
      </c>
      <c r="B183" s="118"/>
      <c r="C183" s="118" t="s">
        <v>272</v>
      </c>
      <c r="H183" s="110">
        <f t="shared" si="8"/>
        <v>0</v>
      </c>
      <c r="I183" s="138" t="s">
        <v>145</v>
      </c>
      <c r="J183" s="139" t="s">
        <v>134</v>
      </c>
      <c r="K183" s="138" t="s">
        <v>135</v>
      </c>
      <c r="L183" s="118"/>
    </row>
    <row r="184" spans="1:15" x14ac:dyDescent="0.2">
      <c r="C184" s="118" t="s">
        <v>133</v>
      </c>
      <c r="D184" s="118"/>
      <c r="H184" s="110">
        <f t="shared" si="8"/>
        <v>0</v>
      </c>
      <c r="I184" s="138" t="s">
        <v>146</v>
      </c>
      <c r="J184" s="138" t="s">
        <v>136</v>
      </c>
      <c r="K184" s="118"/>
      <c r="L184" s="118"/>
    </row>
    <row r="185" spans="1:15" x14ac:dyDescent="0.2">
      <c r="A185" s="118" t="s">
        <v>268</v>
      </c>
      <c r="B185" s="118"/>
      <c r="C185" s="118" t="s">
        <v>272</v>
      </c>
      <c r="F185" s="108">
        <v>20</v>
      </c>
      <c r="H185" s="110">
        <f t="shared" si="8"/>
        <v>0</v>
      </c>
      <c r="I185" s="138" t="s">
        <v>269</v>
      </c>
      <c r="J185" s="138" t="s">
        <v>270</v>
      </c>
      <c r="K185" s="138" t="s">
        <v>271</v>
      </c>
      <c r="L185" s="118"/>
    </row>
    <row r="186" spans="1:15" x14ac:dyDescent="0.2">
      <c r="C186" s="118" t="s">
        <v>133</v>
      </c>
      <c r="D186" s="118"/>
      <c r="H186" s="110">
        <f t="shared" si="8"/>
        <v>0</v>
      </c>
      <c r="I186" s="138" t="s">
        <v>138</v>
      </c>
      <c r="J186" s="140" t="s">
        <v>137</v>
      </c>
      <c r="K186" s="138" t="s">
        <v>62</v>
      </c>
      <c r="L186" s="118"/>
    </row>
    <row r="187" spans="1:15" ht="30" x14ac:dyDescent="0.2">
      <c r="C187" s="118" t="s">
        <v>254</v>
      </c>
      <c r="D187" s="118"/>
      <c r="H187" s="110">
        <f t="shared" si="8"/>
        <v>0</v>
      </c>
      <c r="I187" s="138" t="s">
        <v>251</v>
      </c>
      <c r="J187" s="139" t="s">
        <v>252</v>
      </c>
      <c r="K187" s="129" t="s">
        <v>253</v>
      </c>
      <c r="L187" s="138" t="s">
        <v>255</v>
      </c>
    </row>
    <row r="188" spans="1:15" ht="30" x14ac:dyDescent="0.2">
      <c r="C188" s="118" t="s">
        <v>825</v>
      </c>
      <c r="D188" s="101" t="s">
        <v>1038</v>
      </c>
      <c r="E188" s="100" t="s">
        <v>369</v>
      </c>
      <c r="F188" s="108">
        <v>20</v>
      </c>
      <c r="H188" s="110">
        <f t="shared" si="8"/>
        <v>0</v>
      </c>
      <c r="I188" s="138" t="s">
        <v>165</v>
      </c>
      <c r="J188" s="129" t="s">
        <v>166</v>
      </c>
      <c r="K188" s="138" t="s">
        <v>167</v>
      </c>
      <c r="L188" s="138" t="s">
        <v>168</v>
      </c>
    </row>
    <row r="189" spans="1:15" x14ac:dyDescent="0.2">
      <c r="A189" s="111" t="s">
        <v>1318</v>
      </c>
      <c r="B189" s="111" t="s">
        <v>377</v>
      </c>
      <c r="C189" s="118"/>
      <c r="D189" s="101" t="s">
        <v>1112</v>
      </c>
      <c r="E189" s="111" t="s">
        <v>594</v>
      </c>
      <c r="F189" s="103">
        <v>10</v>
      </c>
      <c r="G189" s="109">
        <v>5.8</v>
      </c>
      <c r="H189" s="110">
        <f t="shared" si="8"/>
        <v>58</v>
      </c>
      <c r="I189" s="141" t="s">
        <v>1166</v>
      </c>
      <c r="J189" s="107" t="s">
        <v>418</v>
      </c>
      <c r="K189" s="133" t="s">
        <v>1167</v>
      </c>
      <c r="L189" s="133" t="s">
        <v>1168</v>
      </c>
    </row>
    <row r="190" spans="1:15" ht="30" x14ac:dyDescent="0.2">
      <c r="C190" s="100" t="s">
        <v>95</v>
      </c>
      <c r="H190" s="110">
        <f t="shared" si="8"/>
        <v>0</v>
      </c>
      <c r="I190" s="113" t="s">
        <v>163</v>
      </c>
    </row>
    <row r="191" spans="1:15" ht="30" x14ac:dyDescent="0.2">
      <c r="C191" s="100" t="s">
        <v>95</v>
      </c>
      <c r="H191" s="110">
        <f t="shared" si="8"/>
        <v>0</v>
      </c>
      <c r="I191" s="113" t="s">
        <v>164</v>
      </c>
      <c r="J191" s="135" t="s">
        <v>111</v>
      </c>
    </row>
    <row r="192" spans="1:15" ht="30" x14ac:dyDescent="0.2">
      <c r="C192" s="100" t="s">
        <v>95</v>
      </c>
      <c r="H192" s="110">
        <f t="shared" si="8"/>
        <v>0</v>
      </c>
      <c r="I192" s="113" t="s">
        <v>164</v>
      </c>
      <c r="J192" s="117" t="s">
        <v>96</v>
      </c>
    </row>
    <row r="193" spans="1:15" ht="30" x14ac:dyDescent="0.2">
      <c r="A193" s="111" t="s">
        <v>1227</v>
      </c>
      <c r="B193" s="111" t="s">
        <v>376</v>
      </c>
      <c r="C193" s="101" t="s">
        <v>1228</v>
      </c>
      <c r="D193" s="111" t="s">
        <v>1033</v>
      </c>
      <c r="E193" s="111" t="s">
        <v>1206</v>
      </c>
      <c r="F193" s="103">
        <v>15</v>
      </c>
      <c r="H193" s="110">
        <f t="shared" si="8"/>
        <v>0</v>
      </c>
      <c r="I193" s="107" t="s">
        <v>1226</v>
      </c>
      <c r="J193" s="137" t="s">
        <v>137</v>
      </c>
      <c r="K193" s="137" t="s">
        <v>923</v>
      </c>
      <c r="L193" s="152"/>
    </row>
    <row r="194" spans="1:15" ht="30" x14ac:dyDescent="0.2">
      <c r="C194" s="100" t="s">
        <v>97</v>
      </c>
      <c r="H194" s="110">
        <f t="shared" si="8"/>
        <v>0</v>
      </c>
      <c r="I194" s="135" t="s">
        <v>147</v>
      </c>
      <c r="J194" s="117" t="s">
        <v>98</v>
      </c>
      <c r="K194" s="158" t="s">
        <v>99</v>
      </c>
    </row>
    <row r="195" spans="1:15" ht="30" x14ac:dyDescent="0.2">
      <c r="C195" s="100" t="s">
        <v>97</v>
      </c>
      <c r="H195" s="110">
        <f t="shared" si="8"/>
        <v>0</v>
      </c>
      <c r="I195" s="135" t="s">
        <v>148</v>
      </c>
      <c r="J195" s="117" t="s">
        <v>100</v>
      </c>
      <c r="K195" s="158" t="s">
        <v>101</v>
      </c>
      <c r="L195" s="117" t="s">
        <v>102</v>
      </c>
    </row>
    <row r="196" spans="1:15" ht="45" x14ac:dyDescent="0.2">
      <c r="C196" s="100" t="s">
        <v>139</v>
      </c>
      <c r="H196" s="110">
        <f t="shared" si="8"/>
        <v>0</v>
      </c>
      <c r="I196" s="135" t="s">
        <v>149</v>
      </c>
      <c r="J196" s="117" t="s">
        <v>98</v>
      </c>
      <c r="K196" s="158" t="s">
        <v>103</v>
      </c>
      <c r="L196" s="117" t="s">
        <v>104</v>
      </c>
      <c r="M196" s="117" t="s">
        <v>105</v>
      </c>
    </row>
    <row r="197" spans="1:15" x14ac:dyDescent="0.2">
      <c r="C197" s="100" t="s">
        <v>106</v>
      </c>
      <c r="H197" s="110">
        <f t="shared" si="8"/>
        <v>0</v>
      </c>
      <c r="I197" s="117" t="s">
        <v>98</v>
      </c>
      <c r="J197" s="117" t="s">
        <v>156</v>
      </c>
    </row>
    <row r="198" spans="1:15" x14ac:dyDescent="0.2">
      <c r="C198" s="100" t="s">
        <v>107</v>
      </c>
      <c r="H198" s="110">
        <f t="shared" si="8"/>
        <v>0</v>
      </c>
      <c r="I198" s="117" t="s">
        <v>150</v>
      </c>
    </row>
    <row r="199" spans="1:15" x14ac:dyDescent="0.2">
      <c r="C199" s="100" t="s">
        <v>122</v>
      </c>
      <c r="H199" s="110">
        <f t="shared" si="8"/>
        <v>0</v>
      </c>
      <c r="I199" s="117" t="s">
        <v>120</v>
      </c>
      <c r="J199" s="117" t="s">
        <v>121</v>
      </c>
    </row>
    <row r="200" spans="1:15" ht="30" x14ac:dyDescent="0.2">
      <c r="A200" s="100" t="s">
        <v>426</v>
      </c>
      <c r="B200" s="100" t="s">
        <v>377</v>
      </c>
      <c r="C200" s="100" t="s">
        <v>424</v>
      </c>
      <c r="D200" s="111" t="s">
        <v>1022</v>
      </c>
      <c r="E200" s="100" t="s">
        <v>594</v>
      </c>
      <c r="F200" s="108">
        <v>10</v>
      </c>
      <c r="G200" s="103">
        <v>3.42</v>
      </c>
      <c r="H200" s="110">
        <f t="shared" si="8"/>
        <v>34.200000000000003</v>
      </c>
      <c r="I200" s="117" t="s">
        <v>140</v>
      </c>
      <c r="J200" s="117" t="s">
        <v>425</v>
      </c>
      <c r="K200" s="117" t="s">
        <v>333</v>
      </c>
      <c r="L200" s="158" t="s">
        <v>427</v>
      </c>
    </row>
    <row r="201" spans="1:15" ht="30" x14ac:dyDescent="0.2">
      <c r="A201" s="111" t="s">
        <v>1177</v>
      </c>
      <c r="B201" s="111" t="s">
        <v>377</v>
      </c>
      <c r="C201" s="111" t="s">
        <v>424</v>
      </c>
      <c r="D201" s="111" t="s">
        <v>1178</v>
      </c>
      <c r="E201" s="111" t="s">
        <v>594</v>
      </c>
      <c r="F201" s="108">
        <v>10</v>
      </c>
      <c r="G201" s="109">
        <v>3.57</v>
      </c>
      <c r="I201" s="120" t="s">
        <v>428</v>
      </c>
      <c r="J201" s="120" t="s">
        <v>1179</v>
      </c>
      <c r="K201" s="120" t="s">
        <v>1166</v>
      </c>
    </row>
    <row r="202" spans="1:15" ht="30" x14ac:dyDescent="0.2">
      <c r="A202" s="100" t="s">
        <v>248</v>
      </c>
      <c r="H202" s="110">
        <f t="shared" si="8"/>
        <v>0</v>
      </c>
      <c r="I202" s="117" t="s">
        <v>247</v>
      </c>
    </row>
    <row r="203" spans="1:15" ht="30" x14ac:dyDescent="0.2">
      <c r="A203" s="100" t="s">
        <v>248</v>
      </c>
      <c r="H203" s="110">
        <f t="shared" si="8"/>
        <v>0</v>
      </c>
      <c r="I203" s="117" t="s">
        <v>247</v>
      </c>
      <c r="J203" s="158" t="s">
        <v>249</v>
      </c>
      <c r="M203" s="159"/>
      <c r="N203" s="160"/>
      <c r="O203" s="159"/>
    </row>
    <row r="204" spans="1:15" ht="30" x14ac:dyDescent="0.2">
      <c r="A204" s="100" t="s">
        <v>248</v>
      </c>
      <c r="H204" s="110">
        <f t="shared" si="8"/>
        <v>0</v>
      </c>
      <c r="I204" s="117" t="s">
        <v>247</v>
      </c>
      <c r="J204" s="158" t="s">
        <v>249</v>
      </c>
      <c r="K204" s="90" t="s">
        <v>250</v>
      </c>
    </row>
    <row r="205" spans="1:15" ht="30" x14ac:dyDescent="0.2">
      <c r="A205" s="100" t="s">
        <v>248</v>
      </c>
      <c r="C205" s="100" t="s">
        <v>256</v>
      </c>
      <c r="H205" s="110">
        <f t="shared" si="8"/>
        <v>0</v>
      </c>
      <c r="I205" s="117" t="s">
        <v>247</v>
      </c>
      <c r="J205" s="117" t="s">
        <v>257</v>
      </c>
    </row>
    <row r="206" spans="1:15" ht="30" x14ac:dyDescent="0.2">
      <c r="A206" s="100" t="s">
        <v>248</v>
      </c>
      <c r="C206" s="100" t="s">
        <v>256</v>
      </c>
      <c r="F206" s="161"/>
      <c r="G206" s="162"/>
      <c r="H206" s="110">
        <f t="shared" si="8"/>
        <v>0</v>
      </c>
      <c r="I206" s="117" t="s">
        <v>247</v>
      </c>
      <c r="J206" s="117" t="s">
        <v>258</v>
      </c>
    </row>
    <row r="207" spans="1:15" ht="30" x14ac:dyDescent="0.2">
      <c r="A207" s="100" t="s">
        <v>259</v>
      </c>
      <c r="C207" s="100" t="s">
        <v>260</v>
      </c>
      <c r="F207" s="161"/>
      <c r="G207" s="162"/>
      <c r="H207" s="110">
        <f t="shared" si="8"/>
        <v>0</v>
      </c>
      <c r="I207" s="113" t="s">
        <v>261</v>
      </c>
    </row>
    <row r="208" spans="1:15" ht="30" x14ac:dyDescent="0.2">
      <c r="B208" s="100" t="s">
        <v>377</v>
      </c>
      <c r="F208" s="161"/>
      <c r="G208" s="162"/>
      <c r="H208" s="110">
        <f t="shared" si="8"/>
        <v>0</v>
      </c>
      <c r="I208" s="117" t="s">
        <v>740</v>
      </c>
      <c r="J208" s="113" t="s">
        <v>741</v>
      </c>
      <c r="K208" s="117" t="s">
        <v>739</v>
      </c>
      <c r="L208" s="135" t="s">
        <v>742</v>
      </c>
    </row>
    <row r="209" spans="1:12" ht="30" x14ac:dyDescent="0.2">
      <c r="A209" s="111" t="s">
        <v>1259</v>
      </c>
      <c r="B209" s="111" t="s">
        <v>377</v>
      </c>
      <c r="D209" s="111" t="s">
        <v>1260</v>
      </c>
      <c r="E209" s="111" t="s">
        <v>1205</v>
      </c>
      <c r="F209" s="162" t="s">
        <v>1263</v>
      </c>
      <c r="G209" s="162"/>
      <c r="I209" s="120" t="s">
        <v>1267</v>
      </c>
      <c r="J209" s="120" t="s">
        <v>1268</v>
      </c>
    </row>
    <row r="210" spans="1:12" ht="30" x14ac:dyDescent="0.2">
      <c r="A210" s="111" t="s">
        <v>1261</v>
      </c>
      <c r="B210" s="111" t="s">
        <v>377</v>
      </c>
      <c r="D210" s="111" t="s">
        <v>1262</v>
      </c>
      <c r="E210" s="111" t="s">
        <v>1205</v>
      </c>
      <c r="F210" s="162" t="s">
        <v>1264</v>
      </c>
      <c r="G210" s="162"/>
      <c r="I210" s="120" t="s">
        <v>1266</v>
      </c>
      <c r="J210" s="107" t="s">
        <v>1265</v>
      </c>
    </row>
    <row r="211" spans="1:12" x14ac:dyDescent="0.2">
      <c r="A211" s="111"/>
      <c r="F211" s="161"/>
      <c r="G211" s="162"/>
    </row>
    <row r="212" spans="1:12" x14ac:dyDescent="0.2">
      <c r="F212" s="161"/>
      <c r="G212" s="162"/>
    </row>
    <row r="213" spans="1:12" x14ac:dyDescent="0.2">
      <c r="F213" s="161"/>
      <c r="G213" s="162"/>
    </row>
    <row r="214" spans="1:12" x14ac:dyDescent="0.2">
      <c r="F214" s="161"/>
      <c r="G214" s="162"/>
    </row>
    <row r="215" spans="1:12" x14ac:dyDescent="0.2">
      <c r="F215" s="161"/>
      <c r="G215" s="162"/>
    </row>
    <row r="216" spans="1:12" x14ac:dyDescent="0.2">
      <c r="F216" s="161"/>
      <c r="G216" s="162"/>
    </row>
    <row r="218" spans="1:12" x14ac:dyDescent="0.2">
      <c r="H218" s="163"/>
      <c r="I218" s="114"/>
      <c r="J218" s="114"/>
      <c r="K218" s="114"/>
      <c r="L218" s="114"/>
    </row>
    <row r="219" spans="1:12" x14ac:dyDescent="0.2">
      <c r="H219" s="163"/>
      <c r="I219" s="114"/>
      <c r="J219" s="114"/>
      <c r="K219" s="114"/>
      <c r="L219" s="114"/>
    </row>
    <row r="220" spans="1:12" x14ac:dyDescent="0.2">
      <c r="H220" s="163"/>
      <c r="I220" s="114"/>
      <c r="J220" s="114"/>
      <c r="K220" s="114"/>
      <c r="L220" s="114"/>
    </row>
    <row r="221" spans="1:12" x14ac:dyDescent="0.2">
      <c r="H221" s="163"/>
      <c r="I221" s="164"/>
      <c r="J221" s="164"/>
      <c r="K221" s="164"/>
      <c r="L221" s="114"/>
    </row>
    <row r="222" spans="1:12" x14ac:dyDescent="0.2">
      <c r="H222" s="163"/>
      <c r="I222" s="164"/>
      <c r="J222" s="165"/>
      <c r="K222" s="165"/>
      <c r="L222" s="114"/>
    </row>
    <row r="223" spans="1:12" x14ac:dyDescent="0.2">
      <c r="H223" s="163"/>
      <c r="I223" s="114"/>
      <c r="J223" s="114"/>
      <c r="K223" s="114"/>
      <c r="L223" s="114"/>
    </row>
    <row r="224" spans="1:12" x14ac:dyDescent="0.2">
      <c r="H224" s="163"/>
      <c r="I224" s="114"/>
      <c r="J224" s="114"/>
      <c r="K224" s="114"/>
      <c r="L224" s="114"/>
    </row>
    <row r="225" spans="8:12" x14ac:dyDescent="0.2">
      <c r="H225" s="163"/>
      <c r="I225" s="114"/>
      <c r="J225" s="114"/>
      <c r="K225" s="114"/>
      <c r="L225" s="114"/>
    </row>
    <row r="335" spans="3:8" x14ac:dyDescent="0.2">
      <c r="C335" s="114"/>
      <c r="D335" s="114"/>
      <c r="E335" s="114"/>
      <c r="F335" s="134"/>
      <c r="G335" s="170"/>
      <c r="H335" s="163"/>
    </row>
    <row r="336" spans="3:8" x14ac:dyDescent="0.2">
      <c r="C336" s="114"/>
      <c r="D336" s="164"/>
      <c r="E336" s="164"/>
      <c r="F336" s="166"/>
      <c r="G336" s="178"/>
      <c r="H336" s="163"/>
    </row>
    <row r="337" spans="3:10" x14ac:dyDescent="0.2">
      <c r="C337" s="114"/>
      <c r="D337" s="164"/>
      <c r="E337" s="164"/>
      <c r="F337" s="166"/>
      <c r="G337" s="178"/>
      <c r="H337" s="163"/>
    </row>
    <row r="338" spans="3:10" x14ac:dyDescent="0.2">
      <c r="C338" s="114"/>
      <c r="D338" s="114"/>
      <c r="E338" s="114"/>
      <c r="F338" s="134"/>
      <c r="G338" s="170"/>
      <c r="H338" s="163"/>
    </row>
    <row r="339" spans="3:10" x14ac:dyDescent="0.2">
      <c r="C339" s="114"/>
      <c r="D339" s="114"/>
      <c r="E339" s="114"/>
      <c r="F339" s="134"/>
      <c r="G339" s="170"/>
      <c r="H339" s="163"/>
      <c r="I339" s="114"/>
      <c r="J339" s="114"/>
    </row>
  </sheetData>
  <mergeCells count="1">
    <mergeCell ref="F1:I1"/>
  </mergeCells>
  <phoneticPr fontId="4" type="noConversion"/>
  <printOptions gridLines="1"/>
  <pageMargins left="0.17" right="0.17" top="0.78740157480314965" bottom="0.54" header="0.44" footer="0.22"/>
  <pageSetup paperSize="9" scale="70" orientation="landscape" blackAndWhite="1" r:id="rId1"/>
  <headerFooter alignWithMargins="0">
    <oddHeader>&amp;F</oddHeader>
    <oddFooter>&amp;LStand: 10. August 2012; &amp;Rerstellt: DI Winkovitsch</oddFooter>
  </headerFooter>
  <rowBreaks count="2" manualBreakCount="2">
    <brk id="146" max="11" man="1"/>
    <brk id="181" max="11" man="1"/>
  </rowBreaks>
  <colBreaks count="1" manualBreakCount="1">
    <brk id="14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zoomScale="70" zoomScaleNormal="70" zoomScaleSheetLayoutView="75" workbookViewId="0">
      <pane ySplit="1" topLeftCell="A32" activePane="bottomLeft" state="frozen"/>
      <selection pane="bottomLeft" activeCell="E46" sqref="E46"/>
    </sheetView>
  </sheetViews>
  <sheetFormatPr baseColWidth="10" defaultRowHeight="14.25" x14ac:dyDescent="0.2"/>
  <cols>
    <col min="1" max="1" width="6.7109375" style="24" customWidth="1"/>
    <col min="2" max="2" width="11.42578125" style="88"/>
    <col min="3" max="3" width="18.42578125" style="179" customWidth="1"/>
    <col min="4" max="4" width="14.42578125" style="24" customWidth="1"/>
    <col min="5" max="5" width="25.85546875" style="24" customWidth="1"/>
    <col min="6" max="6" width="33.42578125" style="24" customWidth="1"/>
    <col min="7" max="7" width="30.28515625" style="24" bestFit="1" customWidth="1"/>
    <col min="8" max="8" width="19.7109375" style="24" customWidth="1"/>
    <col min="9" max="9" width="20.28515625" style="24" customWidth="1"/>
    <col min="10" max="10" width="23" style="24" customWidth="1"/>
    <col min="11" max="11" width="20.28515625" style="24" customWidth="1"/>
    <col min="12" max="12" width="24.5703125" style="24" customWidth="1"/>
    <col min="13" max="13" width="15.42578125" style="24" customWidth="1"/>
    <col min="14" max="14" width="11.42578125" style="24"/>
    <col min="15" max="16" width="18" style="24" customWidth="1"/>
    <col min="17" max="16384" width="11.42578125" style="24"/>
  </cols>
  <sheetData>
    <row r="1" spans="1:25" s="47" customFormat="1" ht="45" x14ac:dyDescent="0.2">
      <c r="A1" s="186" t="s">
        <v>965</v>
      </c>
      <c r="B1" s="187" t="s">
        <v>1315</v>
      </c>
      <c r="C1" s="188" t="s">
        <v>617</v>
      </c>
      <c r="D1" s="189" t="s">
        <v>281</v>
      </c>
      <c r="E1" s="189" t="s">
        <v>558</v>
      </c>
      <c r="F1" s="210" t="s">
        <v>468</v>
      </c>
      <c r="G1" s="210"/>
      <c r="H1" s="184" t="s">
        <v>989</v>
      </c>
      <c r="I1" s="190" t="s">
        <v>278</v>
      </c>
      <c r="J1" s="191" t="s">
        <v>987</v>
      </c>
      <c r="K1" s="192" t="s">
        <v>986</v>
      </c>
      <c r="L1" s="193" t="s">
        <v>988</v>
      </c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spans="1:25" s="45" customFormat="1" ht="15.75" customHeight="1" x14ac:dyDescent="0.2">
      <c r="A2" s="180"/>
      <c r="B2" s="181"/>
      <c r="C2" s="209" t="s">
        <v>502</v>
      </c>
      <c r="D2" s="209"/>
      <c r="E2" s="209"/>
      <c r="F2" s="209"/>
      <c r="G2" s="209"/>
      <c r="H2" s="209"/>
      <c r="I2" s="209"/>
      <c r="J2" s="209"/>
      <c r="K2" s="209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</row>
    <row r="3" spans="1:25" s="46" customFormat="1" ht="15" customHeight="1" x14ac:dyDescent="0.25">
      <c r="A3" s="182"/>
      <c r="B3" s="183"/>
      <c r="C3" s="211" t="s">
        <v>503</v>
      </c>
      <c r="D3" s="211"/>
      <c r="E3" s="211"/>
      <c r="F3" s="211"/>
      <c r="G3" s="211"/>
      <c r="H3" s="211"/>
      <c r="I3" s="211"/>
      <c r="J3" s="211"/>
      <c r="K3" s="211"/>
      <c r="L3" s="211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</row>
    <row r="4" spans="1:25" ht="42.75" x14ac:dyDescent="0.2">
      <c r="A4" s="184"/>
      <c r="B4" s="185"/>
      <c r="C4" s="195" t="s">
        <v>462</v>
      </c>
      <c r="D4" s="184" t="s">
        <v>529</v>
      </c>
      <c r="E4" s="196" t="s">
        <v>733</v>
      </c>
      <c r="F4" s="190" t="s">
        <v>460</v>
      </c>
      <c r="G4" s="190" t="s">
        <v>461</v>
      </c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</row>
    <row r="5" spans="1:25" ht="28.5" x14ac:dyDescent="0.2">
      <c r="A5" s="184"/>
      <c r="B5" s="185"/>
      <c r="C5" s="195" t="s">
        <v>471</v>
      </c>
      <c r="D5" s="184" t="s">
        <v>540</v>
      </c>
      <c r="E5" s="184" t="s">
        <v>559</v>
      </c>
      <c r="F5" s="190" t="s">
        <v>541</v>
      </c>
      <c r="G5" s="190" t="s">
        <v>421</v>
      </c>
      <c r="H5" s="190" t="s">
        <v>86</v>
      </c>
      <c r="I5" s="190" t="s">
        <v>542</v>
      </c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</row>
    <row r="6" spans="1:25" ht="28.5" x14ac:dyDescent="0.2">
      <c r="A6" s="184"/>
      <c r="B6" s="185"/>
      <c r="C6" s="195" t="s">
        <v>490</v>
      </c>
      <c r="D6" s="184" t="s">
        <v>546</v>
      </c>
      <c r="E6" s="184" t="s">
        <v>559</v>
      </c>
      <c r="F6" s="190" t="s">
        <v>491</v>
      </c>
      <c r="G6" s="190" t="s">
        <v>492</v>
      </c>
      <c r="H6" s="190" t="s">
        <v>493</v>
      </c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</row>
    <row r="7" spans="1:25" ht="28.5" customHeight="1" x14ac:dyDescent="0.2">
      <c r="A7" s="184"/>
      <c r="B7" s="185"/>
      <c r="C7" s="197"/>
      <c r="D7" s="184"/>
      <c r="E7" s="184" t="s">
        <v>514</v>
      </c>
      <c r="F7" s="190" t="s">
        <v>325</v>
      </c>
      <c r="G7" s="190" t="s">
        <v>219</v>
      </c>
      <c r="H7" s="190" t="s">
        <v>280</v>
      </c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</row>
    <row r="8" spans="1:25" ht="28.5" customHeight="1" x14ac:dyDescent="0.2">
      <c r="A8" s="184"/>
      <c r="B8" s="185"/>
      <c r="C8" s="197"/>
      <c r="D8" s="184"/>
      <c r="E8" s="184" t="s">
        <v>514</v>
      </c>
      <c r="F8" s="190" t="s">
        <v>188</v>
      </c>
      <c r="G8" s="190" t="s">
        <v>128</v>
      </c>
      <c r="H8" s="190" t="s">
        <v>277</v>
      </c>
      <c r="I8" s="190" t="s">
        <v>158</v>
      </c>
      <c r="J8" s="190" t="s">
        <v>453</v>
      </c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</row>
    <row r="9" spans="1:25" ht="28.5" customHeight="1" x14ac:dyDescent="0.2">
      <c r="A9" s="184"/>
      <c r="B9" s="185"/>
      <c r="C9" s="197"/>
      <c r="D9" s="184"/>
      <c r="E9" s="184" t="s">
        <v>514</v>
      </c>
      <c r="F9" s="190" t="s">
        <v>275</v>
      </c>
      <c r="G9" s="190" t="s">
        <v>154</v>
      </c>
      <c r="H9" s="190" t="s">
        <v>129</v>
      </c>
      <c r="I9" s="190" t="s">
        <v>231</v>
      </c>
      <c r="J9" s="190" t="s">
        <v>132</v>
      </c>
      <c r="K9" s="190" t="s">
        <v>354</v>
      </c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</row>
    <row r="10" spans="1:25" ht="28.5" customHeight="1" x14ac:dyDescent="0.2">
      <c r="A10" s="184"/>
      <c r="B10" s="185"/>
      <c r="C10" s="197"/>
      <c r="D10" s="184"/>
      <c r="E10" s="184" t="s">
        <v>514</v>
      </c>
      <c r="F10" s="190" t="s">
        <v>328</v>
      </c>
      <c r="G10" s="190" t="s">
        <v>219</v>
      </c>
      <c r="H10" s="190" t="s">
        <v>64</v>
      </c>
      <c r="I10" s="190" t="s">
        <v>346</v>
      </c>
      <c r="J10" s="190" t="s">
        <v>132</v>
      </c>
      <c r="K10" s="190" t="s">
        <v>354</v>
      </c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</row>
    <row r="11" spans="1:25" ht="28.5" customHeight="1" x14ac:dyDescent="0.2">
      <c r="A11" s="184"/>
      <c r="B11" s="185"/>
      <c r="C11" s="197"/>
      <c r="D11" s="184"/>
      <c r="E11" s="184" t="s">
        <v>545</v>
      </c>
      <c r="F11" s="190" t="s">
        <v>327</v>
      </c>
      <c r="G11" s="190" t="s">
        <v>317</v>
      </c>
      <c r="H11" s="190" t="s">
        <v>316</v>
      </c>
      <c r="I11" s="190" t="s">
        <v>191</v>
      </c>
      <c r="J11" s="192" t="s">
        <v>345</v>
      </c>
      <c r="K11" s="191" t="s">
        <v>351</v>
      </c>
      <c r="L11" s="190" t="s">
        <v>280</v>
      </c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</row>
    <row r="12" spans="1:25" ht="28.5" customHeight="1" x14ac:dyDescent="0.2">
      <c r="A12" s="184"/>
      <c r="B12" s="185"/>
      <c r="C12" s="197"/>
      <c r="D12" s="184"/>
      <c r="E12" s="184" t="s">
        <v>488</v>
      </c>
      <c r="F12" s="198" t="s">
        <v>317</v>
      </c>
      <c r="G12" s="190" t="s">
        <v>316</v>
      </c>
      <c r="H12" s="190" t="s">
        <v>191</v>
      </c>
      <c r="I12" s="192" t="s">
        <v>345</v>
      </c>
      <c r="J12" s="191" t="s">
        <v>351</v>
      </c>
      <c r="K12" s="190" t="s">
        <v>280</v>
      </c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</row>
    <row r="13" spans="1:25" ht="28.5" customHeight="1" x14ac:dyDescent="0.2">
      <c r="A13" s="184"/>
      <c r="B13" s="185"/>
      <c r="C13" s="195" t="s">
        <v>471</v>
      </c>
      <c r="D13" s="184" t="s">
        <v>544</v>
      </c>
      <c r="E13" s="184" t="s">
        <v>543</v>
      </c>
      <c r="F13" s="190" t="s">
        <v>421</v>
      </c>
      <c r="G13" s="190" t="s">
        <v>234</v>
      </c>
      <c r="H13" s="190" t="s">
        <v>472</v>
      </c>
      <c r="I13" s="190" t="s">
        <v>473</v>
      </c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</row>
    <row r="14" spans="1:25" ht="28.5" customHeight="1" x14ac:dyDescent="0.2">
      <c r="A14" s="184"/>
      <c r="B14" s="185"/>
      <c r="C14" s="195" t="s">
        <v>464</v>
      </c>
      <c r="D14" s="184" t="s">
        <v>539</v>
      </c>
      <c r="E14" s="184" t="s">
        <v>734</v>
      </c>
      <c r="F14" s="190" t="s">
        <v>463</v>
      </c>
      <c r="G14" s="190" t="s">
        <v>465</v>
      </c>
      <c r="H14" s="190" t="s">
        <v>466</v>
      </c>
      <c r="I14" s="190" t="s">
        <v>467</v>
      </c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</row>
    <row r="15" spans="1:25" ht="15" customHeight="1" x14ac:dyDescent="0.2">
      <c r="A15" s="184"/>
      <c r="B15" s="185"/>
      <c r="C15" s="212" t="s">
        <v>504</v>
      </c>
      <c r="D15" s="212"/>
      <c r="E15" s="212"/>
      <c r="F15" s="212"/>
      <c r="G15" s="212"/>
      <c r="H15" s="212"/>
      <c r="I15" s="212"/>
      <c r="J15" s="212"/>
      <c r="K15" s="212"/>
      <c r="L15" s="212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</row>
    <row r="16" spans="1:25" ht="42.75" x14ac:dyDescent="0.2">
      <c r="A16" s="184"/>
      <c r="B16" s="185"/>
      <c r="C16" s="197" t="s">
        <v>578</v>
      </c>
      <c r="D16" s="184" t="s">
        <v>1337</v>
      </c>
      <c r="E16" s="196" t="s">
        <v>598</v>
      </c>
      <c r="F16" s="190" t="s">
        <v>579</v>
      </c>
      <c r="G16" s="191" t="s">
        <v>580</v>
      </c>
      <c r="H16" s="190" t="s">
        <v>581</v>
      </c>
      <c r="I16" s="190" t="s">
        <v>582</v>
      </c>
      <c r="J16" s="190" t="s">
        <v>525</v>
      </c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</row>
    <row r="17" spans="1:25" ht="28.5" x14ac:dyDescent="0.2">
      <c r="A17" s="184"/>
      <c r="B17" s="185"/>
      <c r="C17" s="197" t="s">
        <v>474</v>
      </c>
      <c r="D17" s="184" t="s">
        <v>547</v>
      </c>
      <c r="E17" s="196" t="s">
        <v>735</v>
      </c>
      <c r="F17" s="190" t="s">
        <v>475</v>
      </c>
      <c r="G17" s="191" t="s">
        <v>476</v>
      </c>
      <c r="H17" s="190" t="s">
        <v>477</v>
      </c>
      <c r="I17" s="190" t="s">
        <v>478</v>
      </c>
      <c r="J17" s="190" t="s">
        <v>236</v>
      </c>
      <c r="K17" s="190" t="s">
        <v>479</v>
      </c>
      <c r="L17" s="190" t="s">
        <v>480</v>
      </c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</row>
    <row r="18" spans="1:25" ht="28.5" x14ac:dyDescent="0.2">
      <c r="A18" s="184"/>
      <c r="B18" s="185"/>
      <c r="C18" s="197"/>
      <c r="D18" s="184"/>
      <c r="E18" s="184" t="s">
        <v>481</v>
      </c>
      <c r="F18" s="190" t="s">
        <v>329</v>
      </c>
      <c r="G18" s="191" t="s">
        <v>337</v>
      </c>
      <c r="H18" s="191" t="s">
        <v>318</v>
      </c>
      <c r="I18" s="193" t="s">
        <v>332</v>
      </c>
      <c r="J18" s="190" t="s">
        <v>233</v>
      </c>
      <c r="K18" s="190" t="s">
        <v>453</v>
      </c>
      <c r="L18" s="191" t="s">
        <v>149</v>
      </c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</row>
    <row r="19" spans="1:25" ht="28.5" customHeight="1" x14ac:dyDescent="0.2">
      <c r="A19" s="184"/>
      <c r="B19" s="185"/>
      <c r="C19" s="185" t="s">
        <v>315</v>
      </c>
      <c r="D19" s="184" t="s">
        <v>626</v>
      </c>
      <c r="E19" s="184" t="s">
        <v>650</v>
      </c>
      <c r="F19" s="190" t="s">
        <v>651</v>
      </c>
      <c r="G19" s="190" t="s">
        <v>602</v>
      </c>
      <c r="H19" s="190" t="s">
        <v>652</v>
      </c>
      <c r="I19" s="193" t="s">
        <v>513</v>
      </c>
      <c r="J19" s="191" t="s">
        <v>653</v>
      </c>
      <c r="K19" s="190" t="s">
        <v>654</v>
      </c>
      <c r="L19" s="190" t="s">
        <v>86</v>
      </c>
      <c r="M19" s="190" t="s">
        <v>589</v>
      </c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</row>
    <row r="20" spans="1:25" ht="15" customHeight="1" x14ac:dyDescent="0.2">
      <c r="A20" s="184"/>
      <c r="B20" s="185"/>
      <c r="C20" s="212" t="s">
        <v>505</v>
      </c>
      <c r="D20" s="212"/>
      <c r="E20" s="212"/>
      <c r="F20" s="212"/>
      <c r="G20" s="212"/>
      <c r="H20" s="212"/>
      <c r="I20" s="212"/>
      <c r="J20" s="212"/>
      <c r="K20" s="212"/>
      <c r="L20" s="212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</row>
    <row r="21" spans="1:25" ht="25.5" customHeight="1" x14ac:dyDescent="0.2">
      <c r="A21" s="184"/>
      <c r="B21" s="185"/>
      <c r="C21" s="197" t="s">
        <v>94</v>
      </c>
      <c r="D21" s="184" t="s">
        <v>626</v>
      </c>
      <c r="E21" s="184" t="s">
        <v>646</v>
      </c>
      <c r="F21" s="190" t="s">
        <v>84</v>
      </c>
      <c r="G21" s="190" t="s">
        <v>647</v>
      </c>
      <c r="H21" s="193" t="s">
        <v>648</v>
      </c>
      <c r="I21" s="192" t="s">
        <v>649</v>
      </c>
      <c r="J21" s="190" t="s">
        <v>542</v>
      </c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</row>
    <row r="22" spans="1:25" ht="28.5" x14ac:dyDescent="0.2">
      <c r="A22" s="184"/>
      <c r="B22" s="185"/>
      <c r="C22" s="197"/>
      <c r="D22" s="184"/>
      <c r="E22" s="184" t="s">
        <v>112</v>
      </c>
      <c r="F22" s="193" t="s">
        <v>324</v>
      </c>
      <c r="G22" s="190" t="s">
        <v>219</v>
      </c>
      <c r="H22" s="190" t="s">
        <v>280</v>
      </c>
      <c r="I22" s="190" t="s">
        <v>344</v>
      </c>
      <c r="J22" s="190" t="s">
        <v>350</v>
      </c>
      <c r="K22" s="190" t="s">
        <v>243</v>
      </c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</row>
    <row r="23" spans="1:25" ht="42.75" x14ac:dyDescent="0.2">
      <c r="A23" s="184"/>
      <c r="B23" s="185"/>
      <c r="C23" s="197" t="s">
        <v>94</v>
      </c>
      <c r="D23" s="184" t="s">
        <v>557</v>
      </c>
      <c r="E23" s="196" t="s">
        <v>709</v>
      </c>
      <c r="F23" s="193" t="s">
        <v>484</v>
      </c>
      <c r="G23" s="193" t="s">
        <v>483</v>
      </c>
      <c r="H23" s="193" t="s">
        <v>485</v>
      </c>
      <c r="I23" s="193" t="s">
        <v>486</v>
      </c>
      <c r="J23" s="192" t="s">
        <v>487</v>
      </c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</row>
    <row r="24" spans="1:25" ht="28.5" customHeight="1" x14ac:dyDescent="0.2">
      <c r="A24" s="184"/>
      <c r="B24" s="185"/>
      <c r="C24" s="213" t="s">
        <v>494</v>
      </c>
      <c r="D24" s="213" t="s">
        <v>711</v>
      </c>
      <c r="E24" s="214" t="s">
        <v>710</v>
      </c>
      <c r="F24" s="193" t="s">
        <v>495</v>
      </c>
      <c r="G24" s="193" t="s">
        <v>496</v>
      </c>
      <c r="H24" s="193" t="s">
        <v>497</v>
      </c>
      <c r="I24" s="193" t="s">
        <v>498</v>
      </c>
      <c r="J24" s="192" t="s">
        <v>487</v>
      </c>
      <c r="K24" s="192" t="s">
        <v>499</v>
      </c>
      <c r="L24" s="191" t="s">
        <v>500</v>
      </c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</row>
    <row r="25" spans="1:25" ht="28.5" customHeight="1" x14ac:dyDescent="0.2">
      <c r="A25" s="184"/>
      <c r="B25" s="185"/>
      <c r="C25" s="213"/>
      <c r="D25" s="213"/>
      <c r="E25" s="214"/>
      <c r="F25" s="208" t="s">
        <v>501</v>
      </c>
      <c r="G25" s="208"/>
      <c r="H25" s="208"/>
      <c r="I25" s="208"/>
      <c r="J25" s="208"/>
      <c r="K25" s="208"/>
      <c r="L25" s="208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</row>
    <row r="26" spans="1:25" ht="28.5" x14ac:dyDescent="0.2">
      <c r="A26" s="184"/>
      <c r="B26" s="185"/>
      <c r="C26" s="197"/>
      <c r="D26" s="184"/>
      <c r="E26" s="184" t="s">
        <v>489</v>
      </c>
      <c r="F26" s="198" t="s">
        <v>326</v>
      </c>
      <c r="G26" s="193" t="s">
        <v>331</v>
      </c>
      <c r="H26" s="190" t="s">
        <v>191</v>
      </c>
      <c r="I26" s="193" t="s">
        <v>251</v>
      </c>
      <c r="J26" s="192" t="s">
        <v>345</v>
      </c>
      <c r="K26" s="190" t="s">
        <v>321</v>
      </c>
      <c r="L26" s="190" t="s">
        <v>280</v>
      </c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</row>
    <row r="27" spans="1:25" ht="42.75" x14ac:dyDescent="0.2">
      <c r="A27" s="184"/>
      <c r="B27" s="185"/>
      <c r="C27" s="197" t="s">
        <v>94</v>
      </c>
      <c r="D27" s="184" t="s">
        <v>531</v>
      </c>
      <c r="E27" s="184" t="s">
        <v>530</v>
      </c>
      <c r="F27" s="193" t="s">
        <v>532</v>
      </c>
      <c r="G27" s="193" t="s">
        <v>533</v>
      </c>
      <c r="H27" s="193" t="s">
        <v>534</v>
      </c>
      <c r="I27" s="193" t="s">
        <v>535</v>
      </c>
      <c r="J27" s="193" t="s">
        <v>536</v>
      </c>
      <c r="K27" s="193" t="s">
        <v>537</v>
      </c>
      <c r="L27" s="193" t="s">
        <v>538</v>
      </c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</row>
    <row r="28" spans="1:25" ht="42.75" x14ac:dyDescent="0.2">
      <c r="A28" s="184"/>
      <c r="B28" s="185"/>
      <c r="C28" s="197" t="s">
        <v>94</v>
      </c>
      <c r="D28" s="184" t="s">
        <v>554</v>
      </c>
      <c r="E28" s="196" t="s">
        <v>712</v>
      </c>
      <c r="F28" s="193" t="s">
        <v>515</v>
      </c>
      <c r="G28" s="193" t="s">
        <v>516</v>
      </c>
      <c r="H28" s="193" t="s">
        <v>517</v>
      </c>
      <c r="I28" s="193" t="s">
        <v>518</v>
      </c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</row>
    <row r="29" spans="1:25" ht="28.5" customHeight="1" x14ac:dyDescent="0.2">
      <c r="A29" s="184"/>
      <c r="B29" s="185"/>
      <c r="C29" s="197" t="s">
        <v>94</v>
      </c>
      <c r="D29" s="184" t="s">
        <v>713</v>
      </c>
      <c r="E29" s="196" t="s">
        <v>714</v>
      </c>
      <c r="F29" s="193" t="s">
        <v>715</v>
      </c>
      <c r="G29" s="193" t="s">
        <v>516</v>
      </c>
      <c r="H29" s="193" t="s">
        <v>517</v>
      </c>
      <c r="I29" s="193" t="s">
        <v>716</v>
      </c>
      <c r="J29" s="193" t="s">
        <v>518</v>
      </c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</row>
    <row r="30" spans="1:25" ht="28.5" customHeight="1" x14ac:dyDescent="0.2">
      <c r="A30" s="184"/>
      <c r="B30" s="185"/>
      <c r="C30" s="197"/>
      <c r="D30" s="184"/>
      <c r="E30" s="184" t="s">
        <v>469</v>
      </c>
      <c r="F30" s="190" t="s">
        <v>330</v>
      </c>
      <c r="G30" s="193" t="s">
        <v>331</v>
      </c>
      <c r="H30" s="191" t="s">
        <v>340</v>
      </c>
      <c r="I30" s="190" t="s">
        <v>64</v>
      </c>
      <c r="J30" s="193" t="s">
        <v>352</v>
      </c>
      <c r="K30" s="193" t="s">
        <v>322</v>
      </c>
      <c r="L30" s="193" t="s">
        <v>333</v>
      </c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</row>
    <row r="31" spans="1:25" ht="28.5" customHeight="1" x14ac:dyDescent="0.2">
      <c r="A31" s="184"/>
      <c r="B31" s="185"/>
      <c r="C31" s="197"/>
      <c r="D31" s="184"/>
      <c r="E31" s="184" t="s">
        <v>469</v>
      </c>
      <c r="F31" s="193" t="s">
        <v>331</v>
      </c>
      <c r="G31" s="192" t="s">
        <v>101</v>
      </c>
      <c r="H31" s="193" t="s">
        <v>102</v>
      </c>
      <c r="I31" s="193" t="s">
        <v>347</v>
      </c>
      <c r="J31" s="190" t="s">
        <v>353</v>
      </c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</row>
    <row r="32" spans="1:25" ht="28.5" customHeight="1" x14ac:dyDescent="0.2">
      <c r="A32" s="184"/>
      <c r="B32" s="185"/>
      <c r="C32" s="197"/>
      <c r="D32" s="184" t="s">
        <v>357</v>
      </c>
      <c r="E32" s="196" t="s">
        <v>548</v>
      </c>
      <c r="F32" s="193" t="s">
        <v>120</v>
      </c>
      <c r="G32" s="193" t="s">
        <v>62</v>
      </c>
      <c r="H32" s="191" t="s">
        <v>61</v>
      </c>
      <c r="I32" s="193" t="s">
        <v>283</v>
      </c>
      <c r="J32" s="193" t="s">
        <v>378</v>
      </c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</row>
    <row r="33" spans="1:25" ht="28.5" customHeight="1" x14ac:dyDescent="0.2">
      <c r="A33" s="184"/>
      <c r="B33" s="185"/>
      <c r="C33" s="197"/>
      <c r="D33" s="184"/>
      <c r="E33" s="184" t="s">
        <v>323</v>
      </c>
      <c r="F33" s="190" t="s">
        <v>330</v>
      </c>
      <c r="G33" s="191" t="s">
        <v>338</v>
      </c>
      <c r="H33" s="193" t="s">
        <v>331</v>
      </c>
      <c r="I33" s="190" t="s">
        <v>64</v>
      </c>
      <c r="J33" s="191" t="s">
        <v>206</v>
      </c>
      <c r="K33" s="193" t="s">
        <v>355</v>
      </c>
      <c r="L33" s="190" t="s">
        <v>125</v>
      </c>
      <c r="M33" s="193" t="s">
        <v>332</v>
      </c>
      <c r="N33" s="192" t="s">
        <v>288</v>
      </c>
      <c r="O33" s="193" t="s">
        <v>341</v>
      </c>
      <c r="P33" s="190" t="s">
        <v>453</v>
      </c>
      <c r="Q33" s="184"/>
      <c r="R33" s="184"/>
      <c r="S33" s="184"/>
      <c r="T33" s="184"/>
      <c r="U33" s="184"/>
      <c r="V33" s="184"/>
      <c r="W33" s="184"/>
      <c r="X33" s="184"/>
      <c r="Y33" s="184"/>
    </row>
    <row r="34" spans="1:25" ht="28.5" customHeight="1" x14ac:dyDescent="0.2">
      <c r="A34" s="184"/>
      <c r="B34" s="185"/>
      <c r="C34" s="197" t="s">
        <v>966</v>
      </c>
      <c r="D34" s="184" t="s">
        <v>357</v>
      </c>
      <c r="E34" s="196" t="s">
        <v>550</v>
      </c>
      <c r="F34" s="191" t="s">
        <v>61</v>
      </c>
      <c r="G34" s="192" t="s">
        <v>24</v>
      </c>
      <c r="H34" s="193" t="s">
        <v>62</v>
      </c>
      <c r="I34" s="190" t="s">
        <v>63</v>
      </c>
      <c r="J34" s="193" t="s">
        <v>1040</v>
      </c>
      <c r="K34" s="190" t="s">
        <v>1041</v>
      </c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</row>
    <row r="35" spans="1:25" s="87" customFormat="1" ht="28.5" customHeight="1" x14ac:dyDescent="0.2">
      <c r="A35" s="184"/>
      <c r="B35" s="185"/>
      <c r="C35" s="195"/>
      <c r="D35" s="194" t="s">
        <v>357</v>
      </c>
      <c r="E35" s="199" t="s">
        <v>1042</v>
      </c>
      <c r="F35" s="190" t="s">
        <v>1043</v>
      </c>
      <c r="G35" s="192" t="s">
        <v>1044</v>
      </c>
      <c r="H35" s="193" t="s">
        <v>1045</v>
      </c>
      <c r="I35" s="193" t="s">
        <v>62</v>
      </c>
      <c r="J35" s="190" t="s">
        <v>1046</v>
      </c>
      <c r="K35" s="193" t="s">
        <v>1040</v>
      </c>
      <c r="L35" s="193" t="s">
        <v>1047</v>
      </c>
      <c r="M35" s="193" t="s">
        <v>1048</v>
      </c>
      <c r="N35" s="190" t="s">
        <v>1049</v>
      </c>
      <c r="O35" s="190" t="s">
        <v>1050</v>
      </c>
      <c r="P35" s="190" t="s">
        <v>1041</v>
      </c>
      <c r="Q35" s="190" t="s">
        <v>1051</v>
      </c>
      <c r="R35" s="192" t="s">
        <v>1052</v>
      </c>
      <c r="S35" s="192" t="s">
        <v>1053</v>
      </c>
      <c r="T35" s="193" t="s">
        <v>1054</v>
      </c>
      <c r="U35" s="193" t="s">
        <v>1055</v>
      </c>
      <c r="V35" s="193" t="s">
        <v>1056</v>
      </c>
      <c r="W35" s="193" t="s">
        <v>57</v>
      </c>
      <c r="X35" s="193" t="s">
        <v>1057</v>
      </c>
      <c r="Y35" s="193" t="s">
        <v>1058</v>
      </c>
    </row>
    <row r="36" spans="1:25" ht="44.25" customHeight="1" x14ac:dyDescent="0.2">
      <c r="A36" s="184">
        <f>B36*C36</f>
        <v>155.1</v>
      </c>
      <c r="B36" s="185">
        <v>5.17</v>
      </c>
      <c r="C36" s="197">
        <v>30</v>
      </c>
      <c r="D36" s="184" t="s">
        <v>1109</v>
      </c>
      <c r="E36" s="196" t="s">
        <v>1188</v>
      </c>
      <c r="F36" s="190" t="s">
        <v>1144</v>
      </c>
      <c r="G36" s="193" t="s">
        <v>1145</v>
      </c>
      <c r="H36" s="192" t="s">
        <v>1146</v>
      </c>
      <c r="I36" s="191" t="s">
        <v>1147</v>
      </c>
      <c r="J36" s="190" t="s">
        <v>1148</v>
      </c>
      <c r="K36" s="190" t="s">
        <v>131</v>
      </c>
      <c r="L36" s="190" t="s">
        <v>1149</v>
      </c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</row>
    <row r="37" spans="1:25" ht="28.5" customHeight="1" x14ac:dyDescent="0.2">
      <c r="A37" s="184">
        <f t="shared" ref="A37:A38" si="0">B37*C37</f>
        <v>0</v>
      </c>
      <c r="B37" s="185"/>
      <c r="C37" s="197">
        <v>22</v>
      </c>
      <c r="D37" s="184" t="s">
        <v>717</v>
      </c>
      <c r="E37" s="196" t="s">
        <v>718</v>
      </c>
      <c r="F37" s="200" t="s">
        <v>719</v>
      </c>
      <c r="G37" s="201" t="s">
        <v>720</v>
      </c>
      <c r="H37" s="191" t="s">
        <v>721</v>
      </c>
      <c r="I37" s="193" t="s">
        <v>400</v>
      </c>
      <c r="J37" s="193" t="s">
        <v>722</v>
      </c>
      <c r="K37" s="193" t="s">
        <v>524</v>
      </c>
      <c r="L37" s="192" t="s">
        <v>723</v>
      </c>
      <c r="M37" s="190" t="s">
        <v>724</v>
      </c>
      <c r="N37" s="192" t="s">
        <v>725</v>
      </c>
      <c r="O37" s="190" t="s">
        <v>1039</v>
      </c>
      <c r="P37" s="190" t="s">
        <v>726</v>
      </c>
      <c r="Q37" s="191" t="s">
        <v>727</v>
      </c>
      <c r="R37" s="193" t="s">
        <v>728</v>
      </c>
      <c r="S37" s="193" t="s">
        <v>591</v>
      </c>
      <c r="T37" s="190" t="s">
        <v>729</v>
      </c>
      <c r="U37" s="192" t="s">
        <v>730</v>
      </c>
      <c r="V37" s="193" t="s">
        <v>731</v>
      </c>
      <c r="W37" s="193" t="s">
        <v>643</v>
      </c>
      <c r="X37" s="190" t="s">
        <v>732</v>
      </c>
      <c r="Y37" s="184"/>
    </row>
    <row r="38" spans="1:25" ht="28.5" customHeight="1" x14ac:dyDescent="0.2">
      <c r="A38" s="184">
        <f t="shared" si="0"/>
        <v>266</v>
      </c>
      <c r="B38" s="185">
        <v>6.65</v>
      </c>
      <c r="C38" s="197">
        <v>40</v>
      </c>
      <c r="D38" s="184" t="s">
        <v>549</v>
      </c>
      <c r="E38" s="196" t="s">
        <v>551</v>
      </c>
      <c r="F38" s="190" t="s">
        <v>507</v>
      </c>
      <c r="G38" s="200" t="s">
        <v>508</v>
      </c>
      <c r="H38" s="190" t="s">
        <v>509</v>
      </c>
      <c r="I38" s="193" t="s">
        <v>510</v>
      </c>
      <c r="J38" s="191" t="s">
        <v>511</v>
      </c>
      <c r="K38" s="191" t="s">
        <v>512</v>
      </c>
      <c r="L38" s="193" t="s">
        <v>513</v>
      </c>
      <c r="M38" s="192" t="s">
        <v>601</v>
      </c>
      <c r="N38" s="190" t="s">
        <v>602</v>
      </c>
      <c r="O38" s="215" t="s">
        <v>603</v>
      </c>
      <c r="P38" s="215"/>
      <c r="Q38" s="215"/>
      <c r="R38" s="215"/>
      <c r="S38" s="215"/>
      <c r="T38" s="184"/>
      <c r="U38" s="184"/>
      <c r="V38" s="184"/>
      <c r="W38" s="184"/>
      <c r="X38" s="184"/>
      <c r="Y38" s="184"/>
    </row>
    <row r="39" spans="1:25" ht="28.5" customHeight="1" x14ac:dyDescent="0.2">
      <c r="A39" s="184"/>
      <c r="B39" s="185"/>
      <c r="C39" s="197">
        <v>40</v>
      </c>
      <c r="D39" s="184" t="s">
        <v>1334</v>
      </c>
      <c r="E39" s="196" t="s">
        <v>552</v>
      </c>
      <c r="F39" s="190" t="s">
        <v>507</v>
      </c>
      <c r="G39" s="200" t="s">
        <v>508</v>
      </c>
      <c r="H39" s="190" t="s">
        <v>604</v>
      </c>
      <c r="I39" s="193" t="s">
        <v>510</v>
      </c>
      <c r="J39" s="191" t="s">
        <v>511</v>
      </c>
      <c r="K39" s="191" t="s">
        <v>512</v>
      </c>
      <c r="L39" s="193" t="s">
        <v>513</v>
      </c>
      <c r="M39" s="192" t="s">
        <v>605</v>
      </c>
      <c r="N39" s="190" t="s">
        <v>606</v>
      </c>
      <c r="O39" s="193" t="s">
        <v>607</v>
      </c>
      <c r="P39" s="217" t="s">
        <v>608</v>
      </c>
      <c r="Q39" s="217"/>
      <c r="R39" s="213" t="s">
        <v>1335</v>
      </c>
      <c r="S39" s="213"/>
      <c r="T39" s="184"/>
      <c r="U39" s="184"/>
      <c r="V39" s="184"/>
      <c r="W39" s="184"/>
      <c r="X39" s="184"/>
      <c r="Y39" s="184"/>
    </row>
    <row r="40" spans="1:25" ht="28.5" customHeight="1" x14ac:dyDescent="0.2">
      <c r="A40" s="184"/>
      <c r="B40" s="185"/>
      <c r="C40" s="197">
        <v>32.5</v>
      </c>
      <c r="D40" s="184" t="s">
        <v>549</v>
      </c>
      <c r="E40" s="196" t="s">
        <v>553</v>
      </c>
      <c r="F40" s="193" t="s">
        <v>333</v>
      </c>
      <c r="G40" s="193" t="s">
        <v>289</v>
      </c>
      <c r="H40" s="191" t="s">
        <v>22</v>
      </c>
      <c r="I40" s="202" t="s">
        <v>290</v>
      </c>
      <c r="J40" s="203" t="s">
        <v>191</v>
      </c>
      <c r="K40" s="203" t="s">
        <v>291</v>
      </c>
      <c r="L40" s="204" t="s">
        <v>292</v>
      </c>
      <c r="M40" s="190" t="s">
        <v>293</v>
      </c>
      <c r="N40" s="190" t="s">
        <v>294</v>
      </c>
      <c r="O40" s="190" t="s">
        <v>295</v>
      </c>
      <c r="P40" s="184"/>
      <c r="Q40" s="184"/>
      <c r="R40" s="184"/>
      <c r="S40" s="184"/>
      <c r="T40" s="184"/>
      <c r="U40" s="184"/>
      <c r="V40" s="184"/>
      <c r="W40" s="184"/>
      <c r="X40" s="184"/>
      <c r="Y40" s="184"/>
    </row>
    <row r="41" spans="1:25" ht="28.5" customHeight="1" x14ac:dyDescent="0.2">
      <c r="A41" s="184"/>
      <c r="B41" s="185"/>
      <c r="C41" s="197">
        <v>20</v>
      </c>
      <c r="D41" s="197" t="s">
        <v>594</v>
      </c>
      <c r="E41" s="205" t="s">
        <v>599</v>
      </c>
      <c r="F41" s="191" t="s">
        <v>422</v>
      </c>
      <c r="G41" s="193" t="s">
        <v>290</v>
      </c>
      <c r="H41" s="193" t="s">
        <v>104</v>
      </c>
      <c r="I41" s="192" t="s">
        <v>345</v>
      </c>
      <c r="J41" s="202" t="s">
        <v>423</v>
      </c>
      <c r="K41" s="197"/>
      <c r="L41" s="197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</row>
    <row r="42" spans="1:25" ht="28.5" customHeight="1" x14ac:dyDescent="0.2">
      <c r="A42" s="184"/>
      <c r="B42" s="185"/>
      <c r="C42" s="184">
        <v>22</v>
      </c>
      <c r="D42" s="184"/>
      <c r="E42" s="184" t="s">
        <v>523</v>
      </c>
      <c r="F42" s="193" t="s">
        <v>519</v>
      </c>
      <c r="G42" s="193" t="s">
        <v>520</v>
      </c>
      <c r="H42" s="191" t="s">
        <v>521</v>
      </c>
      <c r="I42" s="193" t="s">
        <v>522</v>
      </c>
      <c r="J42" s="202" t="s">
        <v>524</v>
      </c>
      <c r="K42" s="190" t="s">
        <v>525</v>
      </c>
      <c r="L42" s="206" t="s">
        <v>526</v>
      </c>
      <c r="M42" s="216" t="s">
        <v>527</v>
      </c>
      <c r="N42" s="216"/>
      <c r="O42" s="216"/>
      <c r="P42" s="216"/>
      <c r="Q42" s="208" t="s">
        <v>528</v>
      </c>
      <c r="R42" s="208"/>
      <c r="S42" s="184"/>
      <c r="T42" s="184"/>
      <c r="U42" s="184"/>
      <c r="V42" s="184"/>
      <c r="W42" s="184"/>
      <c r="X42" s="184"/>
      <c r="Y42" s="184"/>
    </row>
    <row r="43" spans="1:25" ht="28.5" customHeight="1" x14ac:dyDescent="0.2">
      <c r="A43" s="184"/>
      <c r="B43" s="185"/>
      <c r="C43" s="184" t="s">
        <v>315</v>
      </c>
      <c r="D43" s="184"/>
      <c r="E43" s="196" t="s">
        <v>470</v>
      </c>
      <c r="F43" s="193" t="s">
        <v>296</v>
      </c>
      <c r="G43" s="193" t="s">
        <v>297</v>
      </c>
      <c r="H43" s="193" t="s">
        <v>255</v>
      </c>
      <c r="I43" s="193" t="s">
        <v>298</v>
      </c>
      <c r="J43" s="193" t="s">
        <v>299</v>
      </c>
      <c r="K43" s="191" t="s">
        <v>300</v>
      </c>
      <c r="L43" s="193" t="s">
        <v>301</v>
      </c>
      <c r="M43" s="193" t="s">
        <v>302</v>
      </c>
      <c r="N43" s="193" t="s">
        <v>303</v>
      </c>
      <c r="O43" s="193" t="s">
        <v>304</v>
      </c>
      <c r="P43" s="193" t="s">
        <v>305</v>
      </c>
      <c r="Q43" s="193" t="s">
        <v>306</v>
      </c>
      <c r="R43" s="193" t="s">
        <v>307</v>
      </c>
      <c r="S43" s="193" t="s">
        <v>308</v>
      </c>
      <c r="T43" s="192" t="s">
        <v>309</v>
      </c>
      <c r="U43" s="193" t="s">
        <v>310</v>
      </c>
      <c r="V43" s="192" t="s">
        <v>311</v>
      </c>
      <c r="W43" s="193" t="s">
        <v>312</v>
      </c>
      <c r="X43" s="193" t="s">
        <v>313</v>
      </c>
      <c r="Y43" s="192" t="s">
        <v>314</v>
      </c>
    </row>
    <row r="44" spans="1:25" ht="28.5" customHeight="1" x14ac:dyDescent="0.2">
      <c r="A44" s="184"/>
      <c r="B44" s="185"/>
      <c r="C44" s="184" t="s">
        <v>583</v>
      </c>
      <c r="D44" s="184" t="s">
        <v>1345</v>
      </c>
      <c r="E44" s="184" t="s">
        <v>584</v>
      </c>
      <c r="F44" s="192" t="s">
        <v>585</v>
      </c>
      <c r="G44" s="193" t="s">
        <v>586</v>
      </c>
      <c r="H44" s="193" t="s">
        <v>587</v>
      </c>
      <c r="I44" s="193" t="s">
        <v>588</v>
      </c>
      <c r="J44" s="190" t="s">
        <v>589</v>
      </c>
      <c r="K44" s="190" t="s">
        <v>542</v>
      </c>
      <c r="L44" s="191" t="s">
        <v>590</v>
      </c>
      <c r="M44" s="193" t="s">
        <v>591</v>
      </c>
      <c r="N44" s="192" t="s">
        <v>592</v>
      </c>
      <c r="O44" s="190" t="s">
        <v>593</v>
      </c>
      <c r="P44" s="184"/>
      <c r="Q44" s="184"/>
      <c r="R44" s="184"/>
      <c r="S44" s="184"/>
      <c r="T44" s="184"/>
      <c r="U44" s="184"/>
      <c r="V44" s="184"/>
      <c r="W44" s="184"/>
      <c r="X44" s="184"/>
      <c r="Y44" s="184"/>
    </row>
    <row r="45" spans="1:25" ht="103.5" customHeight="1" x14ac:dyDescent="0.2">
      <c r="A45" s="184">
        <f>B45*C45</f>
        <v>283.5</v>
      </c>
      <c r="B45" s="185">
        <v>5.67</v>
      </c>
      <c r="C45" s="197">
        <v>50</v>
      </c>
      <c r="D45" s="184" t="s">
        <v>600</v>
      </c>
      <c r="E45" s="184" t="s">
        <v>1347</v>
      </c>
      <c r="F45" s="193" t="s">
        <v>1189</v>
      </c>
      <c r="G45" s="193" t="s">
        <v>1190</v>
      </c>
      <c r="H45" s="193" t="s">
        <v>1191</v>
      </c>
      <c r="I45" s="193" t="s">
        <v>1192</v>
      </c>
      <c r="J45" s="193" t="s">
        <v>1193</v>
      </c>
      <c r="K45" s="193" t="s">
        <v>1194</v>
      </c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</row>
    <row r="46" spans="1:25" ht="42.75" x14ac:dyDescent="0.2">
      <c r="A46" s="184">
        <f>B46*C46</f>
        <v>259.5</v>
      </c>
      <c r="B46" s="185">
        <v>5.19</v>
      </c>
      <c r="C46" s="197">
        <v>50</v>
      </c>
      <c r="D46" s="184" t="s">
        <v>600</v>
      </c>
      <c r="E46" s="184" t="s">
        <v>1346</v>
      </c>
      <c r="F46" s="193" t="s">
        <v>1195</v>
      </c>
      <c r="G46" s="193" t="s">
        <v>1196</v>
      </c>
      <c r="H46" s="193" t="s">
        <v>1197</v>
      </c>
      <c r="I46" s="193" t="s">
        <v>1198</v>
      </c>
      <c r="J46" s="193" t="s">
        <v>1199</v>
      </c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</row>
    <row r="47" spans="1:25" ht="42.75" customHeight="1" x14ac:dyDescent="0.2">
      <c r="A47" s="184"/>
      <c r="B47" s="185"/>
      <c r="C47" s="197" t="s">
        <v>618</v>
      </c>
      <c r="D47" s="197" t="s">
        <v>1336</v>
      </c>
      <c r="E47" s="197" t="s">
        <v>619</v>
      </c>
      <c r="F47" s="193" t="s">
        <v>620</v>
      </c>
      <c r="G47" s="193" t="s">
        <v>621</v>
      </c>
      <c r="H47" s="193" t="s">
        <v>622</v>
      </c>
      <c r="I47" s="193" t="s">
        <v>623</v>
      </c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</row>
    <row r="48" spans="1:25" ht="42.75" customHeight="1" x14ac:dyDescent="0.2">
      <c r="A48" s="184"/>
      <c r="B48" s="185"/>
      <c r="C48" s="194" t="s">
        <v>506</v>
      </c>
      <c r="D48" s="194" t="s">
        <v>626</v>
      </c>
      <c r="E48" s="194" t="s">
        <v>625</v>
      </c>
      <c r="F48" s="193" t="s">
        <v>627</v>
      </c>
      <c r="G48" s="190" t="s">
        <v>628</v>
      </c>
      <c r="H48" s="190" t="s">
        <v>629</v>
      </c>
      <c r="I48" s="192" t="s">
        <v>630</v>
      </c>
      <c r="J48" s="193" t="s">
        <v>631</v>
      </c>
      <c r="K48" s="191" t="s">
        <v>632</v>
      </c>
      <c r="L48" s="190" t="s">
        <v>633</v>
      </c>
      <c r="M48" s="190" t="s">
        <v>634</v>
      </c>
      <c r="N48" s="190" t="s">
        <v>635</v>
      </c>
      <c r="O48" s="190" t="s">
        <v>636</v>
      </c>
      <c r="P48" s="190" t="s">
        <v>637</v>
      </c>
      <c r="Q48" s="191" t="s">
        <v>638</v>
      </c>
      <c r="R48" s="193" t="s">
        <v>639</v>
      </c>
      <c r="S48" s="191" t="s">
        <v>640</v>
      </c>
      <c r="T48" s="192" t="s">
        <v>641</v>
      </c>
      <c r="U48" s="190" t="s">
        <v>642</v>
      </c>
      <c r="V48" s="193" t="s">
        <v>643</v>
      </c>
      <c r="W48" s="192" t="s">
        <v>644</v>
      </c>
      <c r="X48" s="193" t="s">
        <v>645</v>
      </c>
      <c r="Y48" s="184"/>
    </row>
    <row r="49" spans="1:25" x14ac:dyDescent="0.2">
      <c r="A49" s="184"/>
      <c r="B49" s="185"/>
      <c r="C49" s="197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</row>
    <row r="50" spans="1:25" ht="16.5" customHeight="1" x14ac:dyDescent="0.2">
      <c r="A50" s="184"/>
      <c r="B50" s="185"/>
      <c r="C50" s="209" t="s">
        <v>65</v>
      </c>
      <c r="D50" s="209"/>
      <c r="E50" s="209"/>
      <c r="F50" s="209"/>
      <c r="G50" s="209"/>
      <c r="H50" s="209"/>
      <c r="I50" s="209"/>
      <c r="J50" s="209"/>
      <c r="K50" s="209"/>
      <c r="L50" s="180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5" ht="15" customHeight="1" x14ac:dyDescent="0.2">
      <c r="A51" s="184"/>
      <c r="B51" s="185"/>
      <c r="C51" s="212" t="s">
        <v>503</v>
      </c>
      <c r="D51" s="212"/>
      <c r="E51" s="212"/>
      <c r="F51" s="212"/>
      <c r="G51" s="212"/>
      <c r="H51" s="212"/>
      <c r="I51" s="212"/>
      <c r="J51" s="212"/>
      <c r="K51" s="212"/>
      <c r="L51" s="212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5" ht="28.5" customHeight="1" x14ac:dyDescent="0.2">
      <c r="A52" s="184"/>
      <c r="B52" s="185"/>
      <c r="C52" s="197"/>
      <c r="D52" s="184"/>
      <c r="E52" s="184" t="s">
        <v>115</v>
      </c>
      <c r="F52" s="191" t="s">
        <v>335</v>
      </c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5" ht="15" customHeight="1" x14ac:dyDescent="0.2">
      <c r="A53" s="184"/>
      <c r="B53" s="185"/>
      <c r="C53" s="212" t="s">
        <v>504</v>
      </c>
      <c r="D53" s="212"/>
      <c r="E53" s="212"/>
      <c r="F53" s="212"/>
      <c r="G53" s="212"/>
      <c r="H53" s="212"/>
      <c r="I53" s="212"/>
      <c r="J53" s="212"/>
      <c r="K53" s="212"/>
      <c r="L53" s="212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5" ht="28.5" customHeight="1" x14ac:dyDescent="0.2">
      <c r="A54" s="184"/>
      <c r="B54" s="185"/>
      <c r="C54" s="197"/>
      <c r="D54" s="184"/>
      <c r="E54" s="184" t="s">
        <v>113</v>
      </c>
      <c r="F54" s="191" t="s">
        <v>334</v>
      </c>
      <c r="G54" s="191" t="s">
        <v>339</v>
      </c>
      <c r="H54" s="191" t="s">
        <v>319</v>
      </c>
      <c r="I54" s="191" t="s">
        <v>318</v>
      </c>
      <c r="J54" s="193" t="s">
        <v>320</v>
      </c>
      <c r="K54" s="191" t="s">
        <v>356</v>
      </c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5" ht="28.5" customHeight="1" x14ac:dyDescent="0.2">
      <c r="A55" s="184"/>
      <c r="B55" s="185"/>
      <c r="C55" s="197"/>
      <c r="D55" s="184"/>
      <c r="E55" s="184" t="s">
        <v>114</v>
      </c>
      <c r="F55" s="191" t="s">
        <v>334</v>
      </c>
      <c r="G55" s="191" t="s">
        <v>319</v>
      </c>
      <c r="H55" s="191" t="s">
        <v>342</v>
      </c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6" spans="1:25" ht="41.25" customHeight="1" x14ac:dyDescent="0.2">
      <c r="A56" s="184"/>
      <c r="B56" s="185"/>
      <c r="C56" s="197" t="s">
        <v>624</v>
      </c>
      <c r="D56" s="184" t="s">
        <v>1338</v>
      </c>
      <c r="E56" s="184" t="s">
        <v>1339</v>
      </c>
      <c r="F56" s="191" t="s">
        <v>1341</v>
      </c>
      <c r="G56" s="191" t="s">
        <v>1340</v>
      </c>
      <c r="H56" s="191" t="s">
        <v>742</v>
      </c>
      <c r="I56" s="191" t="s">
        <v>1342</v>
      </c>
      <c r="J56" s="191" t="s">
        <v>1343</v>
      </c>
      <c r="K56" s="190" t="s">
        <v>1344</v>
      </c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</row>
    <row r="57" spans="1:25" ht="28.5" customHeight="1" x14ac:dyDescent="0.2">
      <c r="A57" s="184"/>
      <c r="B57" s="185"/>
      <c r="C57" s="197"/>
      <c r="D57" s="184"/>
      <c r="E57" s="184" t="s">
        <v>116</v>
      </c>
      <c r="F57" s="191" t="s">
        <v>336</v>
      </c>
      <c r="G57" s="191" t="s">
        <v>124</v>
      </c>
      <c r="H57" s="191" t="s">
        <v>343</v>
      </c>
      <c r="I57" s="191" t="s">
        <v>349</v>
      </c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</row>
    <row r="58" spans="1:25" ht="28.5" customHeight="1" x14ac:dyDescent="0.2">
      <c r="A58" s="184"/>
      <c r="B58" s="185"/>
      <c r="C58" s="197"/>
      <c r="D58" s="184"/>
      <c r="E58" s="184" t="s">
        <v>117</v>
      </c>
      <c r="F58" s="191" t="s">
        <v>154</v>
      </c>
      <c r="G58" s="191" t="s">
        <v>340</v>
      </c>
      <c r="H58" s="190" t="s">
        <v>124</v>
      </c>
      <c r="I58" s="190" t="s">
        <v>233</v>
      </c>
      <c r="J58" s="191" t="s">
        <v>348</v>
      </c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</row>
    <row r="59" spans="1:25" x14ac:dyDescent="0.2">
      <c r="A59" s="184"/>
      <c r="B59" s="185"/>
      <c r="C59" s="197" t="s">
        <v>658</v>
      </c>
      <c r="D59" s="184" t="s">
        <v>626</v>
      </c>
      <c r="E59" s="184" t="s">
        <v>115</v>
      </c>
      <c r="F59" s="191" t="s">
        <v>655</v>
      </c>
      <c r="G59" s="191" t="s">
        <v>656</v>
      </c>
      <c r="H59" s="190" t="s">
        <v>657</v>
      </c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</row>
  </sheetData>
  <mergeCells count="17">
    <mergeCell ref="C53:L53"/>
    <mergeCell ref="C51:L51"/>
    <mergeCell ref="C50:K50"/>
    <mergeCell ref="O38:S38"/>
    <mergeCell ref="R39:S39"/>
    <mergeCell ref="Q42:R42"/>
    <mergeCell ref="M42:P42"/>
    <mergeCell ref="P39:Q39"/>
    <mergeCell ref="F25:L25"/>
    <mergeCell ref="C2:K2"/>
    <mergeCell ref="F1:G1"/>
    <mergeCell ref="C3:L3"/>
    <mergeCell ref="C15:L15"/>
    <mergeCell ref="C20:L20"/>
    <mergeCell ref="C24:C25"/>
    <mergeCell ref="D24:D25"/>
    <mergeCell ref="E24:E25"/>
  </mergeCells>
  <phoneticPr fontId="4" type="noConversion"/>
  <pageMargins left="0.62992125984251968" right="0.15748031496062992" top="0.4" bottom="0.18" header="0.28999999999999998" footer="0.17"/>
  <pageSetup paperSize="9" scale="62" orientation="landscape" r:id="rId1"/>
  <headerFooter alignWithMargins="0"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2" sqref="A32"/>
    </sheetView>
  </sheetViews>
  <sheetFormatPr baseColWidth="10" defaultRowHeight="15" x14ac:dyDescent="0.2"/>
  <cols>
    <col min="1" max="1" width="46.28515625" style="7" bestFit="1" customWidth="1"/>
    <col min="2" max="2" width="6.42578125" style="7" bestFit="1" customWidth="1"/>
    <col min="3" max="3" width="11.42578125" style="7"/>
    <col min="4" max="4" width="44" style="7" customWidth="1"/>
    <col min="5" max="16384" width="11.42578125" style="7"/>
  </cols>
  <sheetData>
    <row r="1" spans="1:5" ht="18" x14ac:dyDescent="0.25">
      <c r="A1" s="12" t="s">
        <v>119</v>
      </c>
    </row>
    <row r="3" spans="1:5" ht="15.75" x14ac:dyDescent="0.25">
      <c r="A3" s="8" t="s">
        <v>66</v>
      </c>
      <c r="D3" s="8" t="s">
        <v>67</v>
      </c>
    </row>
    <row r="4" spans="1:5" x14ac:dyDescent="0.2">
      <c r="A4" s="9" t="s">
        <v>68</v>
      </c>
      <c r="B4" s="10">
        <v>0.1</v>
      </c>
      <c r="D4" s="9" t="s">
        <v>68</v>
      </c>
      <c r="E4" s="10">
        <v>0.1</v>
      </c>
    </row>
    <row r="5" spans="1:5" x14ac:dyDescent="0.2">
      <c r="A5" s="9" t="s">
        <v>69</v>
      </c>
      <c r="B5" s="10">
        <v>0.05</v>
      </c>
      <c r="D5" s="9" t="s">
        <v>69</v>
      </c>
      <c r="E5" s="10">
        <v>0.05</v>
      </c>
    </row>
    <row r="6" spans="1:5" x14ac:dyDescent="0.2">
      <c r="A6" s="9" t="s">
        <v>70</v>
      </c>
      <c r="B6" s="10">
        <v>0.02</v>
      </c>
      <c r="D6" s="9" t="s">
        <v>70</v>
      </c>
      <c r="E6" s="10">
        <v>0.02</v>
      </c>
    </row>
    <row r="7" spans="1:5" x14ac:dyDescent="0.2">
      <c r="A7" s="9" t="s">
        <v>71</v>
      </c>
      <c r="B7" s="10">
        <v>0.34</v>
      </c>
      <c r="D7" s="9" t="s">
        <v>71</v>
      </c>
      <c r="E7" s="10">
        <v>0.32</v>
      </c>
    </row>
    <row r="8" spans="1:5" x14ac:dyDescent="0.2">
      <c r="A8" s="9" t="s">
        <v>72</v>
      </c>
      <c r="B8" s="10">
        <v>0.01</v>
      </c>
      <c r="D8" s="9" t="s">
        <v>73</v>
      </c>
      <c r="E8" s="10">
        <v>0.02</v>
      </c>
    </row>
    <row r="9" spans="1:5" x14ac:dyDescent="0.2">
      <c r="A9" s="9" t="s">
        <v>74</v>
      </c>
      <c r="B9" s="10">
        <v>0.35</v>
      </c>
      <c r="D9" s="9" t="s">
        <v>72</v>
      </c>
      <c r="E9" s="10">
        <v>0.01</v>
      </c>
    </row>
    <row r="10" spans="1:5" x14ac:dyDescent="0.2">
      <c r="A10" s="9" t="s">
        <v>75</v>
      </c>
      <c r="B10" s="10">
        <v>0.02</v>
      </c>
      <c r="D10" s="9" t="s">
        <v>76</v>
      </c>
      <c r="E10" s="10">
        <v>0.33</v>
      </c>
    </row>
    <row r="11" spans="1:5" x14ac:dyDescent="0.2">
      <c r="A11" s="9" t="s">
        <v>77</v>
      </c>
      <c r="B11" s="10">
        <v>0.01</v>
      </c>
      <c r="D11" s="9" t="s">
        <v>75</v>
      </c>
      <c r="E11" s="10">
        <v>0.02</v>
      </c>
    </row>
    <row r="12" spans="1:5" x14ac:dyDescent="0.2">
      <c r="A12" s="9" t="s">
        <v>78</v>
      </c>
      <c r="B12" s="10">
        <v>0.1</v>
      </c>
      <c r="D12" s="9" t="s">
        <v>77</v>
      </c>
      <c r="E12" s="10">
        <v>0.01</v>
      </c>
    </row>
    <row r="13" spans="1:5" x14ac:dyDescent="0.2">
      <c r="D13" s="9" t="s">
        <v>78</v>
      </c>
      <c r="E13" s="10">
        <v>0.1</v>
      </c>
    </row>
    <row r="14" spans="1:5" x14ac:dyDescent="0.2">
      <c r="D14" s="9" t="s">
        <v>79</v>
      </c>
      <c r="E14" s="10">
        <v>0.02</v>
      </c>
    </row>
    <row r="15" spans="1:5" x14ac:dyDescent="0.2">
      <c r="D15" s="9"/>
      <c r="E15" s="10"/>
    </row>
    <row r="16" spans="1:5" ht="15.75" x14ac:dyDescent="0.25">
      <c r="A16" s="8" t="s">
        <v>80</v>
      </c>
      <c r="D16" s="11" t="s">
        <v>81</v>
      </c>
      <c r="E16" s="10"/>
    </row>
    <row r="17" spans="1:5" ht="30" x14ac:dyDescent="0.2">
      <c r="A17" s="9" t="s">
        <v>82</v>
      </c>
      <c r="B17" s="10">
        <v>0.15</v>
      </c>
      <c r="D17" s="9" t="s">
        <v>83</v>
      </c>
      <c r="E17" s="10">
        <v>0.2</v>
      </c>
    </row>
    <row r="18" spans="1:5" x14ac:dyDescent="0.2">
      <c r="A18" s="9" t="s">
        <v>68</v>
      </c>
      <c r="B18" s="10">
        <v>0.1</v>
      </c>
      <c r="D18" s="9" t="s">
        <v>68</v>
      </c>
      <c r="E18" s="10">
        <v>0.1</v>
      </c>
    </row>
    <row r="19" spans="1:5" x14ac:dyDescent="0.2">
      <c r="A19" s="9" t="s">
        <v>69</v>
      </c>
      <c r="B19" s="10">
        <v>0.05</v>
      </c>
      <c r="D19" s="9" t="s">
        <v>69</v>
      </c>
      <c r="E19" s="10">
        <v>0.02</v>
      </c>
    </row>
    <row r="20" spans="1:5" x14ac:dyDescent="0.2">
      <c r="A20" s="9" t="s">
        <v>70</v>
      </c>
      <c r="B20" s="10">
        <v>0.02</v>
      </c>
      <c r="D20" s="9" t="s">
        <v>71</v>
      </c>
      <c r="E20" s="10">
        <v>0.3</v>
      </c>
    </row>
    <row r="21" spans="1:5" x14ac:dyDescent="0.2">
      <c r="A21" s="9" t="s">
        <v>71</v>
      </c>
      <c r="B21" s="10">
        <v>0.28999999999999998</v>
      </c>
      <c r="D21" s="9" t="s">
        <v>72</v>
      </c>
      <c r="E21" s="10">
        <v>0.01</v>
      </c>
    </row>
    <row r="22" spans="1:5" x14ac:dyDescent="0.2">
      <c r="A22" s="9" t="s">
        <v>72</v>
      </c>
      <c r="B22" s="10">
        <v>0.01</v>
      </c>
      <c r="D22" s="9" t="s">
        <v>77</v>
      </c>
      <c r="E22" s="10">
        <v>0.01</v>
      </c>
    </row>
    <row r="23" spans="1:5" x14ac:dyDescent="0.2">
      <c r="A23" s="9" t="s">
        <v>74</v>
      </c>
      <c r="B23" s="10">
        <v>0.3</v>
      </c>
      <c r="D23" s="9" t="s">
        <v>78</v>
      </c>
      <c r="E23" s="10">
        <v>0.1</v>
      </c>
    </row>
    <row r="24" spans="1:5" x14ac:dyDescent="0.2">
      <c r="A24" s="9" t="s">
        <v>75</v>
      </c>
      <c r="B24" s="10">
        <v>0.02</v>
      </c>
      <c r="D24" s="9" t="s">
        <v>79</v>
      </c>
      <c r="E24" s="10">
        <v>0.04</v>
      </c>
    </row>
    <row r="25" spans="1:5" x14ac:dyDescent="0.2">
      <c r="A25" s="9" t="s">
        <v>77</v>
      </c>
      <c r="B25" s="10">
        <v>0.01</v>
      </c>
      <c r="D25" s="9" t="s">
        <v>76</v>
      </c>
      <c r="E25" s="10">
        <v>0.18</v>
      </c>
    </row>
    <row r="26" spans="1:5" x14ac:dyDescent="0.2">
      <c r="A26" s="9" t="s">
        <v>78</v>
      </c>
      <c r="B26" s="10">
        <v>0.05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I17" sqref="I17"/>
    </sheetView>
  </sheetViews>
  <sheetFormatPr baseColWidth="10" defaultRowHeight="12.75" x14ac:dyDescent="0.2"/>
  <cols>
    <col min="1" max="1" width="6.85546875" style="17" customWidth="1"/>
    <col min="2" max="2" width="20" style="17" customWidth="1"/>
    <col min="3" max="6" width="11.42578125" style="17"/>
    <col min="7" max="7" width="15.85546875" style="17" customWidth="1"/>
    <col min="8" max="9" width="11.42578125" style="17"/>
    <col min="10" max="10" width="15" style="17" bestFit="1" customWidth="1"/>
    <col min="11" max="11" width="13.85546875" style="17" bestFit="1" customWidth="1"/>
    <col min="12" max="12" width="18.28515625" style="17" bestFit="1" customWidth="1"/>
    <col min="13" max="16384" width="11.42578125" style="17"/>
  </cols>
  <sheetData>
    <row r="1" spans="1:13" ht="30" customHeight="1" x14ac:dyDescent="0.2">
      <c r="A1" s="218" t="s">
        <v>25</v>
      </c>
      <c r="B1" s="218"/>
      <c r="C1" s="218"/>
      <c r="D1" s="35"/>
      <c r="F1" s="37" t="s">
        <v>391</v>
      </c>
      <c r="G1" s="21"/>
      <c r="H1" s="21"/>
      <c r="I1" s="21"/>
    </row>
    <row r="2" spans="1:13" ht="22.5" customHeight="1" x14ac:dyDescent="0.2">
      <c r="A2" s="18"/>
      <c r="B2" s="84"/>
      <c r="C2" s="18"/>
      <c r="D2" s="35"/>
      <c r="F2" s="37" t="s">
        <v>399</v>
      </c>
      <c r="G2" s="21"/>
      <c r="H2" s="21"/>
      <c r="I2" s="21"/>
    </row>
    <row r="3" spans="1:13" s="21" customFormat="1" x14ac:dyDescent="0.2">
      <c r="A3" s="18" t="s">
        <v>26</v>
      </c>
      <c r="B3" s="84" t="s">
        <v>27</v>
      </c>
      <c r="C3" s="22" t="s">
        <v>118</v>
      </c>
      <c r="D3" s="36"/>
      <c r="F3" s="21" t="s">
        <v>23</v>
      </c>
      <c r="G3" s="21" t="s">
        <v>392</v>
      </c>
      <c r="H3" s="25"/>
      <c r="J3" s="30"/>
      <c r="K3" s="30"/>
      <c r="L3" s="30"/>
      <c r="M3" s="30"/>
    </row>
    <row r="4" spans="1:13" x14ac:dyDescent="0.2">
      <c r="A4" s="20">
        <v>3</v>
      </c>
      <c r="B4" s="27" t="s">
        <v>28</v>
      </c>
      <c r="C4" s="23" t="s">
        <v>29</v>
      </c>
      <c r="D4" s="35"/>
      <c r="F4" s="29">
        <v>11</v>
      </c>
      <c r="G4" s="29" t="s">
        <v>38</v>
      </c>
      <c r="H4" s="29"/>
      <c r="I4" s="28"/>
      <c r="J4" s="27"/>
      <c r="K4" s="27"/>
      <c r="L4" s="27"/>
      <c r="M4" s="31"/>
    </row>
    <row r="5" spans="1:13" x14ac:dyDescent="0.2">
      <c r="A5" s="20">
        <v>3</v>
      </c>
      <c r="B5" s="27" t="s">
        <v>30</v>
      </c>
      <c r="C5" s="23" t="s">
        <v>31</v>
      </c>
      <c r="D5" s="35"/>
      <c r="F5" s="27">
        <v>11</v>
      </c>
      <c r="G5" s="27" t="s">
        <v>378</v>
      </c>
      <c r="H5" s="27"/>
      <c r="I5" s="26"/>
      <c r="J5" s="27"/>
      <c r="K5" s="27"/>
      <c r="L5" s="27"/>
      <c r="M5" s="31"/>
    </row>
    <row r="6" spans="1:13" x14ac:dyDescent="0.2">
      <c r="A6" s="20">
        <v>3</v>
      </c>
      <c r="B6" s="27" t="s">
        <v>32</v>
      </c>
      <c r="C6" s="23" t="s">
        <v>33</v>
      </c>
      <c r="D6" s="35"/>
      <c r="F6" s="27">
        <v>9</v>
      </c>
      <c r="G6" s="27" t="s">
        <v>120</v>
      </c>
      <c r="H6" s="27"/>
      <c r="I6" s="27"/>
      <c r="J6" s="27"/>
      <c r="K6" s="27"/>
      <c r="L6" s="27"/>
      <c r="M6" s="31"/>
    </row>
    <row r="7" spans="1:13" ht="12.75" customHeight="1" x14ac:dyDescent="0.2">
      <c r="A7" s="20">
        <v>2</v>
      </c>
      <c r="B7" s="27" t="s">
        <v>34</v>
      </c>
      <c r="C7" s="23" t="s">
        <v>35</v>
      </c>
      <c r="D7" s="35"/>
      <c r="F7" s="27">
        <v>9</v>
      </c>
      <c r="G7" s="27" t="s">
        <v>32</v>
      </c>
      <c r="H7" s="27"/>
      <c r="I7" s="26"/>
      <c r="J7" s="27"/>
      <c r="K7" s="27"/>
      <c r="L7" s="27"/>
      <c r="M7" s="31"/>
    </row>
    <row r="8" spans="1:13" ht="12.75" customHeight="1" x14ac:dyDescent="0.2">
      <c r="A8" s="20">
        <v>2</v>
      </c>
      <c r="B8" s="27" t="s">
        <v>36</v>
      </c>
      <c r="C8" s="23"/>
      <c r="D8" s="35"/>
      <c r="F8" s="27">
        <v>8</v>
      </c>
      <c r="G8" s="27" t="s">
        <v>40</v>
      </c>
      <c r="H8" s="27"/>
      <c r="I8" s="26"/>
      <c r="J8" s="27"/>
      <c r="K8" s="27"/>
      <c r="L8" s="27"/>
      <c r="M8" s="31"/>
    </row>
    <row r="9" spans="1:13" x14ac:dyDescent="0.2">
      <c r="A9" s="20">
        <v>1</v>
      </c>
      <c r="B9" s="27" t="s">
        <v>37</v>
      </c>
      <c r="C9" s="23"/>
      <c r="D9" s="35"/>
      <c r="F9" s="27">
        <v>6</v>
      </c>
      <c r="G9" s="27" t="s">
        <v>62</v>
      </c>
      <c r="H9" s="27"/>
      <c r="I9" s="27"/>
      <c r="J9" s="27"/>
      <c r="K9" s="27"/>
      <c r="L9" s="27"/>
      <c r="M9" s="31"/>
    </row>
    <row r="10" spans="1:13" x14ac:dyDescent="0.2">
      <c r="A10" s="20">
        <v>4</v>
      </c>
      <c r="B10" s="27" t="s">
        <v>38</v>
      </c>
      <c r="C10" s="23" t="s">
        <v>39</v>
      </c>
      <c r="D10" s="35"/>
      <c r="F10" s="27">
        <v>6</v>
      </c>
      <c r="G10" s="27" t="s">
        <v>121</v>
      </c>
      <c r="H10" s="27"/>
      <c r="I10" s="27"/>
      <c r="J10" s="27"/>
      <c r="K10" s="27"/>
      <c r="L10" s="27"/>
      <c r="M10" s="31"/>
    </row>
    <row r="11" spans="1:13" x14ac:dyDescent="0.2">
      <c r="A11" s="20">
        <v>3</v>
      </c>
      <c r="B11" s="27" t="s">
        <v>40</v>
      </c>
      <c r="C11" s="23" t="s">
        <v>41</v>
      </c>
      <c r="D11" s="35"/>
      <c r="F11" s="27">
        <v>6</v>
      </c>
      <c r="G11" s="27" t="s">
        <v>42</v>
      </c>
      <c r="H11" s="27"/>
      <c r="I11" s="27"/>
      <c r="J11" s="31"/>
      <c r="K11" s="31"/>
      <c r="L11" s="31"/>
      <c r="M11" s="31"/>
    </row>
    <row r="12" spans="1:13" x14ac:dyDescent="0.2">
      <c r="A12" s="20">
        <v>2</v>
      </c>
      <c r="B12" s="27" t="s">
        <v>42</v>
      </c>
      <c r="C12" s="23" t="s">
        <v>43</v>
      </c>
      <c r="D12" s="35"/>
      <c r="F12" s="27">
        <v>6</v>
      </c>
      <c r="G12" s="27" t="s">
        <v>394</v>
      </c>
      <c r="H12" s="27"/>
      <c r="I12" s="27"/>
    </row>
    <row r="13" spans="1:13" x14ac:dyDescent="0.2">
      <c r="A13" s="20">
        <v>2</v>
      </c>
      <c r="B13" s="27" t="s">
        <v>44</v>
      </c>
      <c r="C13" s="23" t="s">
        <v>45</v>
      </c>
      <c r="D13" s="35"/>
      <c r="F13" s="27">
        <v>6</v>
      </c>
      <c r="G13" s="27" t="s">
        <v>44</v>
      </c>
      <c r="H13" s="27"/>
      <c r="I13" s="27"/>
    </row>
    <row r="14" spans="1:13" x14ac:dyDescent="0.2">
      <c r="A14" s="20">
        <v>2</v>
      </c>
      <c r="B14" s="27" t="s">
        <v>46</v>
      </c>
      <c r="C14" s="23" t="s">
        <v>47</v>
      </c>
      <c r="D14" s="35"/>
      <c r="F14" s="27">
        <v>6</v>
      </c>
      <c r="G14" s="27" t="s">
        <v>36</v>
      </c>
      <c r="H14" s="27"/>
      <c r="I14" s="27"/>
    </row>
    <row r="15" spans="1:13" x14ac:dyDescent="0.2">
      <c r="A15" s="20">
        <v>2</v>
      </c>
      <c r="B15" s="27" t="s">
        <v>48</v>
      </c>
      <c r="C15" s="23" t="s">
        <v>49</v>
      </c>
      <c r="D15" s="35"/>
      <c r="F15" s="27">
        <v>3</v>
      </c>
      <c r="G15" s="27" t="s">
        <v>50</v>
      </c>
      <c r="H15" s="27"/>
      <c r="I15" s="27"/>
    </row>
    <row r="16" spans="1:13" x14ac:dyDescent="0.2">
      <c r="A16" s="20">
        <v>1</v>
      </c>
      <c r="B16" s="19" t="s">
        <v>50</v>
      </c>
      <c r="C16" s="23" t="s">
        <v>51</v>
      </c>
      <c r="D16" s="35"/>
      <c r="F16" s="27">
        <v>3</v>
      </c>
      <c r="G16" s="27" t="s">
        <v>395</v>
      </c>
      <c r="H16" s="27"/>
      <c r="I16" s="27"/>
    </row>
    <row r="17" spans="1:8" x14ac:dyDescent="0.2">
      <c r="A17" s="20">
        <v>1</v>
      </c>
      <c r="B17" s="19" t="s">
        <v>52</v>
      </c>
      <c r="C17" s="23" t="s">
        <v>53</v>
      </c>
      <c r="D17" s="35"/>
      <c r="F17" s="27">
        <v>3</v>
      </c>
      <c r="G17" s="27" t="s">
        <v>396</v>
      </c>
      <c r="H17" s="25"/>
    </row>
    <row r="18" spans="1:8" x14ac:dyDescent="0.2">
      <c r="A18" s="20">
        <v>1</v>
      </c>
      <c r="B18" s="19" t="s">
        <v>54</v>
      </c>
      <c r="C18" s="19"/>
      <c r="D18" s="35"/>
      <c r="F18" s="27">
        <v>3</v>
      </c>
      <c r="G18" s="27" t="s">
        <v>397</v>
      </c>
      <c r="H18" s="25"/>
    </row>
    <row r="19" spans="1:8" x14ac:dyDescent="0.2">
      <c r="A19" s="20">
        <v>1</v>
      </c>
      <c r="B19" s="19" t="s">
        <v>55</v>
      </c>
      <c r="C19" s="19"/>
      <c r="D19" s="35"/>
      <c r="F19" s="27">
        <v>1</v>
      </c>
      <c r="G19" s="27" t="s">
        <v>398</v>
      </c>
      <c r="H19" s="25"/>
    </row>
    <row r="20" spans="1:8" x14ac:dyDescent="0.2">
      <c r="A20" s="20">
        <v>0.5</v>
      </c>
      <c r="B20" s="19" t="s">
        <v>56</v>
      </c>
      <c r="C20" s="19"/>
      <c r="D20" s="35"/>
      <c r="F20" s="27">
        <v>1</v>
      </c>
      <c r="G20" s="27" t="s">
        <v>56</v>
      </c>
      <c r="H20" s="25"/>
    </row>
    <row r="21" spans="1:8" x14ac:dyDescent="0.2">
      <c r="A21" s="20">
        <v>0.5</v>
      </c>
      <c r="B21" s="19" t="s">
        <v>57</v>
      </c>
      <c r="C21" s="19"/>
      <c r="D21" s="35"/>
      <c r="F21" s="27">
        <v>1</v>
      </c>
      <c r="G21" s="27" t="s">
        <v>57</v>
      </c>
    </row>
    <row r="22" spans="1:8" x14ac:dyDescent="0.2">
      <c r="A22" s="20">
        <v>0.5</v>
      </c>
      <c r="B22" s="19" t="s">
        <v>58</v>
      </c>
      <c r="C22" s="19"/>
      <c r="D22" s="35"/>
      <c r="F22" s="32">
        <v>1</v>
      </c>
      <c r="G22" s="32" t="s">
        <v>58</v>
      </c>
    </row>
    <row r="23" spans="1:8" x14ac:dyDescent="0.2">
      <c r="A23" s="33">
        <v>0.5</v>
      </c>
      <c r="B23" s="34" t="s">
        <v>59</v>
      </c>
      <c r="C23" s="19"/>
      <c r="D23" s="35"/>
      <c r="F23" s="17">
        <f>SUM(F4:F22)</f>
        <v>100</v>
      </c>
      <c r="G23" s="17" t="s">
        <v>393</v>
      </c>
    </row>
    <row r="24" spans="1:8" x14ac:dyDescent="0.2">
      <c r="A24" s="20">
        <v>35</v>
      </c>
      <c r="B24" s="19" t="s">
        <v>60</v>
      </c>
      <c r="D24" s="35"/>
    </row>
    <row r="25" spans="1:8" x14ac:dyDescent="0.2">
      <c r="D25" s="35"/>
    </row>
  </sheetData>
  <mergeCells count="1">
    <mergeCell ref="A1:C1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3" sqref="A3:A8"/>
    </sheetView>
  </sheetViews>
  <sheetFormatPr baseColWidth="10" defaultRowHeight="15" x14ac:dyDescent="0.2"/>
  <cols>
    <col min="1" max="1" width="30.85546875" style="13" bestFit="1" customWidth="1"/>
    <col min="2" max="16384" width="11.42578125" style="13"/>
  </cols>
  <sheetData>
    <row r="1" spans="1:2" x14ac:dyDescent="0.2">
      <c r="A1" s="13" t="s">
        <v>93</v>
      </c>
    </row>
    <row r="2" spans="1:2" ht="15.75" x14ac:dyDescent="0.25">
      <c r="A2" s="14"/>
      <c r="B2" s="15"/>
    </row>
    <row r="3" spans="1:2" ht="45" x14ac:dyDescent="0.2">
      <c r="A3" s="4" t="s">
        <v>87</v>
      </c>
      <c r="B3" s="16">
        <v>0.15</v>
      </c>
    </row>
    <row r="4" spans="1:2" x14ac:dyDescent="0.2">
      <c r="A4" s="4" t="s">
        <v>88</v>
      </c>
      <c r="B4" s="16">
        <v>0.1</v>
      </c>
    </row>
    <row r="5" spans="1:2" x14ac:dyDescent="0.2">
      <c r="A5" s="4" t="s">
        <v>89</v>
      </c>
      <c r="B5" s="16">
        <v>0.25</v>
      </c>
    </row>
    <row r="6" spans="1:2" x14ac:dyDescent="0.2">
      <c r="A6" s="4" t="s">
        <v>90</v>
      </c>
      <c r="B6" s="16">
        <v>0.1</v>
      </c>
    </row>
    <row r="7" spans="1:2" ht="30" x14ac:dyDescent="0.2">
      <c r="A7" s="4" t="s">
        <v>91</v>
      </c>
      <c r="B7" s="16">
        <v>0.25</v>
      </c>
    </row>
    <row r="8" spans="1:2" ht="30" x14ac:dyDescent="0.2">
      <c r="A8" s="4" t="s">
        <v>92</v>
      </c>
      <c r="B8" s="16">
        <v>0.15</v>
      </c>
    </row>
    <row r="9" spans="1:2" x14ac:dyDescent="0.2">
      <c r="A9" s="4"/>
      <c r="B9" s="16" t="s">
        <v>94</v>
      </c>
    </row>
    <row r="10" spans="1:2" x14ac:dyDescent="0.2">
      <c r="A10" s="4"/>
      <c r="B10" s="16"/>
    </row>
    <row r="11" spans="1:2" x14ac:dyDescent="0.2">
      <c r="A11" s="4"/>
      <c r="B11" s="16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D7" sqref="D7"/>
    </sheetView>
  </sheetViews>
  <sheetFormatPr baseColWidth="10" defaultRowHeight="15" x14ac:dyDescent="0.2"/>
  <cols>
    <col min="1" max="1" width="30.7109375" style="4" customWidth="1"/>
    <col min="2" max="2" width="52" style="4" customWidth="1"/>
    <col min="3" max="3" width="11.42578125" style="4"/>
    <col min="4" max="4" width="12" style="4" customWidth="1"/>
    <col min="5" max="16384" width="11.42578125" style="4"/>
  </cols>
  <sheetData>
    <row r="1" spans="1:2" ht="25.5" customHeight="1" x14ac:dyDescent="0.2">
      <c r="A1" s="219" t="s">
        <v>17</v>
      </c>
      <c r="B1" s="220"/>
    </row>
    <row r="2" spans="1:2" ht="75" x14ac:dyDescent="0.2">
      <c r="A2" s="2" t="s">
        <v>15</v>
      </c>
      <c r="B2" s="2" t="s">
        <v>434</v>
      </c>
    </row>
    <row r="3" spans="1:2" ht="60" x14ac:dyDescent="0.2">
      <c r="A3" s="2" t="s">
        <v>18</v>
      </c>
      <c r="B3" s="2" t="s">
        <v>16</v>
      </c>
    </row>
    <row r="4" spans="1:2" ht="45" x14ac:dyDescent="0.2">
      <c r="A4" s="2" t="s">
        <v>13</v>
      </c>
      <c r="B4" s="2" t="s">
        <v>14</v>
      </c>
    </row>
    <row r="5" spans="1:2" ht="75" x14ac:dyDescent="0.2">
      <c r="A5" s="2" t="s">
        <v>2</v>
      </c>
      <c r="B5" s="3" t="s">
        <v>9</v>
      </c>
    </row>
    <row r="6" spans="1:2" ht="30" x14ac:dyDescent="0.2">
      <c r="A6" s="5" t="s">
        <v>19</v>
      </c>
      <c r="B6" s="2" t="s">
        <v>3</v>
      </c>
    </row>
    <row r="7" spans="1:2" ht="45" x14ac:dyDescent="0.2">
      <c r="A7" s="2" t="s">
        <v>12</v>
      </c>
      <c r="B7" s="2" t="s">
        <v>11</v>
      </c>
    </row>
    <row r="8" spans="1:2" x14ac:dyDescent="0.2">
      <c r="A8" s="1" t="s">
        <v>20</v>
      </c>
      <c r="B8" s="2" t="s">
        <v>4</v>
      </c>
    </row>
    <row r="9" spans="1:2" x14ac:dyDescent="0.2">
      <c r="A9" s="2" t="s">
        <v>8</v>
      </c>
      <c r="B9" s="2" t="s">
        <v>10</v>
      </c>
    </row>
    <row r="10" spans="1:2" x14ac:dyDescent="0.2">
      <c r="A10" s="2" t="s">
        <v>21</v>
      </c>
      <c r="B10" s="2" t="s">
        <v>5</v>
      </c>
    </row>
    <row r="11" spans="1:2" x14ac:dyDescent="0.2">
      <c r="A11" s="2" t="s">
        <v>7</v>
      </c>
      <c r="B11" s="3" t="s">
        <v>6</v>
      </c>
    </row>
  </sheetData>
  <mergeCells count="1">
    <mergeCell ref="A1:B1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activeCell="H5" sqref="H5"/>
    </sheetView>
  </sheetViews>
  <sheetFormatPr baseColWidth="10" defaultRowHeight="12.75" x14ac:dyDescent="0.2"/>
  <cols>
    <col min="1" max="1" width="18" style="6" customWidth="1"/>
    <col min="2" max="2" width="21.42578125" style="6" customWidth="1"/>
    <col min="3" max="3" width="29" style="6" customWidth="1"/>
    <col min="4" max="4" width="24.42578125" style="6" customWidth="1"/>
    <col min="5" max="5" width="16.85546875" style="6" bestFit="1" customWidth="1"/>
    <col min="6" max="6" width="26.7109375" style="6" customWidth="1"/>
    <col min="7" max="7" width="14.7109375" style="6" customWidth="1"/>
    <col min="8" max="16384" width="11.42578125" style="6"/>
  </cols>
  <sheetData>
    <row r="1" spans="1:8" ht="15" customHeight="1" x14ac:dyDescent="0.2">
      <c r="A1" s="40"/>
      <c r="B1" s="40"/>
      <c r="C1" s="40"/>
      <c r="D1" s="40"/>
      <c r="E1" s="40"/>
      <c r="F1" s="40"/>
      <c r="G1" s="40"/>
      <c r="H1" s="40"/>
    </row>
    <row r="2" spans="1:8" ht="15" customHeight="1" x14ac:dyDescent="0.25">
      <c r="A2" s="40"/>
      <c r="B2" s="40"/>
      <c r="C2" s="221" t="s">
        <v>449</v>
      </c>
      <c r="D2" s="221"/>
      <c r="E2" s="42" t="s">
        <v>437</v>
      </c>
      <c r="F2" s="42"/>
      <c r="G2" s="40"/>
      <c r="H2" s="40"/>
    </row>
    <row r="3" spans="1:8" ht="15.75" x14ac:dyDescent="0.25">
      <c r="B3" s="42" t="s">
        <v>435</v>
      </c>
      <c r="C3" s="42" t="s">
        <v>439</v>
      </c>
      <c r="D3" s="42" t="s">
        <v>438</v>
      </c>
      <c r="E3" s="42" t="s">
        <v>450</v>
      </c>
      <c r="F3" s="42" t="s">
        <v>451</v>
      </c>
      <c r="G3" s="42" t="s">
        <v>436</v>
      </c>
    </row>
    <row r="4" spans="1:8" ht="231.75" customHeight="1" x14ac:dyDescent="0.2">
      <c r="A4" s="11" t="s">
        <v>445</v>
      </c>
      <c r="B4" s="39" t="s">
        <v>454</v>
      </c>
      <c r="C4" s="9" t="s">
        <v>440</v>
      </c>
      <c r="D4" s="39" t="s">
        <v>459</v>
      </c>
      <c r="E4" s="9" t="s">
        <v>442</v>
      </c>
      <c r="F4" s="9" t="s">
        <v>555</v>
      </c>
      <c r="G4" s="9" t="s">
        <v>482</v>
      </c>
    </row>
    <row r="5" spans="1:8" ht="159" customHeight="1" x14ac:dyDescent="0.2">
      <c r="A5" s="11" t="s">
        <v>443</v>
      </c>
      <c r="B5" s="39" t="s">
        <v>457</v>
      </c>
      <c r="C5" s="39" t="s">
        <v>458</v>
      </c>
      <c r="D5" s="39" t="s">
        <v>455</v>
      </c>
      <c r="E5" s="39" t="s">
        <v>452</v>
      </c>
      <c r="F5" s="39" t="s">
        <v>556</v>
      </c>
      <c r="G5" s="39" t="s">
        <v>441</v>
      </c>
    </row>
    <row r="6" spans="1:8" ht="225" customHeight="1" x14ac:dyDescent="0.2">
      <c r="A6" s="11" t="s">
        <v>446</v>
      </c>
      <c r="B6" s="9" t="s">
        <v>448</v>
      </c>
      <c r="C6" s="222" t="s">
        <v>456</v>
      </c>
      <c r="D6" s="222"/>
      <c r="F6" s="39" t="s">
        <v>447</v>
      </c>
      <c r="G6" s="39"/>
    </row>
    <row r="7" spans="1:8" ht="15.75" x14ac:dyDescent="0.2">
      <c r="A7" s="11"/>
      <c r="B7" s="9"/>
      <c r="E7" s="41"/>
      <c r="F7" s="41"/>
    </row>
    <row r="8" spans="1:8" ht="15.75" x14ac:dyDescent="0.25">
      <c r="B8" s="43"/>
      <c r="E8" s="38" t="s">
        <v>444</v>
      </c>
      <c r="F8" s="38"/>
    </row>
    <row r="9" spans="1:8" ht="15.75" x14ac:dyDescent="0.25">
      <c r="B9" s="43"/>
      <c r="E9" s="4"/>
      <c r="F9" s="4"/>
    </row>
    <row r="10" spans="1:8" ht="15.75" x14ac:dyDescent="0.25">
      <c r="B10" s="43"/>
      <c r="C10" s="44"/>
      <c r="E10" s="4"/>
      <c r="F10" s="4"/>
    </row>
    <row r="11" spans="1:8" ht="15.75" x14ac:dyDescent="0.25">
      <c r="B11" s="43"/>
      <c r="C11" s="44"/>
      <c r="E11" s="4"/>
      <c r="F11" s="4"/>
    </row>
    <row r="12" spans="1:8" ht="15" x14ac:dyDescent="0.2">
      <c r="B12" s="44"/>
      <c r="C12" s="38"/>
      <c r="E12" s="4"/>
      <c r="F12" s="4"/>
    </row>
    <row r="13" spans="1:8" ht="15" x14ac:dyDescent="0.2">
      <c r="E13" s="4"/>
      <c r="F13" s="4"/>
    </row>
    <row r="14" spans="1:8" ht="15" x14ac:dyDescent="0.2">
      <c r="E14" s="4"/>
      <c r="F14" s="4"/>
    </row>
    <row r="15" spans="1:8" x14ac:dyDescent="0.2">
      <c r="E15" s="27"/>
      <c r="F15" s="27"/>
    </row>
    <row r="16" spans="1:8" x14ac:dyDescent="0.2">
      <c r="E16" s="27"/>
      <c r="F16" s="27"/>
    </row>
    <row r="17" spans="5:6" x14ac:dyDescent="0.2">
      <c r="E17" s="27"/>
      <c r="F17" s="27"/>
    </row>
    <row r="18" spans="5:6" x14ac:dyDescent="0.2">
      <c r="E18" s="27"/>
      <c r="F18" s="27"/>
    </row>
    <row r="19" spans="5:6" x14ac:dyDescent="0.2">
      <c r="E19" s="27"/>
      <c r="F19" s="27"/>
    </row>
    <row r="20" spans="5:6" x14ac:dyDescent="0.2">
      <c r="E20" s="27"/>
      <c r="F20" s="27"/>
    </row>
    <row r="21" spans="5:6" x14ac:dyDescent="0.2">
      <c r="E21" s="27"/>
      <c r="F21" s="27"/>
    </row>
    <row r="22" spans="5:6" x14ac:dyDescent="0.2">
      <c r="E22" s="27"/>
      <c r="F22" s="27"/>
    </row>
  </sheetData>
  <mergeCells count="2">
    <mergeCell ref="C2:D2"/>
    <mergeCell ref="C6:D6"/>
  </mergeCells>
  <phoneticPr fontId="4" type="noConversion"/>
  <pageMargins left="0.78740157499999996" right="0.78740157499999996" top="0.984251969" bottom="0.984251969" header="0.4921259845" footer="0.4921259845"/>
  <pageSetup paperSize="9" scale="6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topLeftCell="B1" workbookViewId="0">
      <selection activeCell="I37" sqref="I37"/>
    </sheetView>
  </sheetViews>
  <sheetFormatPr baseColWidth="10" defaultRowHeight="12.75" x14ac:dyDescent="0.2"/>
  <cols>
    <col min="1" max="1" width="39.5703125" style="51" customWidth="1"/>
    <col min="2" max="2" width="20.42578125" style="51" bestFit="1" customWidth="1"/>
    <col min="3" max="3" width="20.5703125" style="51" bestFit="1" customWidth="1"/>
    <col min="4" max="4" width="34.140625" style="51" bestFit="1" customWidth="1"/>
    <col min="5" max="5" width="15.140625" style="51" bestFit="1" customWidth="1"/>
    <col min="6" max="6" width="15.28515625" style="51" customWidth="1"/>
    <col min="7" max="7" width="8.7109375" style="51" bestFit="1" customWidth="1"/>
    <col min="8" max="8" width="32.28515625" style="51" customWidth="1"/>
    <col min="9" max="9" width="17.7109375" style="51" bestFit="1" customWidth="1"/>
    <col min="10" max="16384" width="11.42578125" style="51"/>
  </cols>
  <sheetData>
    <row r="2" spans="1:9" s="75" customFormat="1" x14ac:dyDescent="0.2">
      <c r="A2" s="75" t="s">
        <v>281</v>
      </c>
      <c r="B2" s="75" t="s">
        <v>663</v>
      </c>
      <c r="C2" s="75" t="s">
        <v>662</v>
      </c>
      <c r="D2" s="75" t="s">
        <v>671</v>
      </c>
      <c r="E2" s="75" t="s">
        <v>664</v>
      </c>
      <c r="F2" s="75" t="s">
        <v>690</v>
      </c>
      <c r="G2" s="75" t="s">
        <v>666</v>
      </c>
      <c r="H2" s="75" t="s">
        <v>667</v>
      </c>
      <c r="I2" s="75" t="s">
        <v>669</v>
      </c>
    </row>
    <row r="3" spans="1:9" s="49" customFormat="1" x14ac:dyDescent="0.2"/>
    <row r="4" spans="1:9" x14ac:dyDescent="0.2">
      <c r="A4" s="76" t="s">
        <v>357</v>
      </c>
      <c r="B4" s="59" t="s">
        <v>687</v>
      </c>
      <c r="C4" s="59" t="s">
        <v>686</v>
      </c>
      <c r="D4" s="59"/>
      <c r="E4" s="60" t="s">
        <v>689</v>
      </c>
      <c r="F4" s="60"/>
      <c r="G4" s="59"/>
      <c r="H4" s="61" t="s">
        <v>673</v>
      </c>
      <c r="I4" s="62" t="s">
        <v>688</v>
      </c>
    </row>
    <row r="5" spans="1:9" x14ac:dyDescent="0.2">
      <c r="A5" s="21"/>
      <c r="B5" s="63"/>
      <c r="C5" s="63"/>
      <c r="D5" s="64" t="s">
        <v>674</v>
      </c>
      <c r="E5" s="65" t="s">
        <v>676</v>
      </c>
      <c r="F5" s="65"/>
      <c r="G5" s="63"/>
      <c r="H5" s="66" t="s">
        <v>675</v>
      </c>
      <c r="I5" s="63"/>
    </row>
    <row r="6" spans="1:9" x14ac:dyDescent="0.2">
      <c r="A6" s="77"/>
      <c r="B6" s="67"/>
      <c r="C6" s="67"/>
      <c r="D6" s="68" t="s">
        <v>691</v>
      </c>
      <c r="E6" s="69" t="s">
        <v>736</v>
      </c>
      <c r="F6" s="67" t="s">
        <v>678</v>
      </c>
      <c r="G6" s="67"/>
      <c r="H6" s="69" t="s">
        <v>677</v>
      </c>
      <c r="I6" s="67"/>
    </row>
    <row r="7" spans="1:9" x14ac:dyDescent="0.2">
      <c r="A7" s="75"/>
    </row>
    <row r="8" spans="1:9" x14ac:dyDescent="0.2">
      <c r="A8" s="78" t="s">
        <v>549</v>
      </c>
      <c r="B8" s="70" t="s">
        <v>692</v>
      </c>
      <c r="C8" s="70" t="s">
        <v>693</v>
      </c>
      <c r="D8" s="71" t="s">
        <v>679</v>
      </c>
      <c r="E8" s="72" t="s">
        <v>737</v>
      </c>
      <c r="F8" s="70"/>
      <c r="G8" s="70" t="s">
        <v>707</v>
      </c>
      <c r="H8" s="73" t="s">
        <v>680</v>
      </c>
      <c r="I8" s="74"/>
    </row>
    <row r="9" spans="1:9" x14ac:dyDescent="0.2">
      <c r="A9" s="75"/>
    </row>
    <row r="10" spans="1:9" x14ac:dyDescent="0.2">
      <c r="A10" s="79" t="s">
        <v>694</v>
      </c>
      <c r="B10" s="74" t="s">
        <v>695</v>
      </c>
      <c r="C10" s="74" t="s">
        <v>696</v>
      </c>
      <c r="D10" s="80" t="s">
        <v>681</v>
      </c>
      <c r="E10" s="81" t="s">
        <v>683</v>
      </c>
      <c r="F10" s="74"/>
      <c r="G10" s="74"/>
      <c r="H10" s="82" t="s">
        <v>682</v>
      </c>
      <c r="I10" s="74"/>
    </row>
    <row r="11" spans="1:9" s="55" customFormat="1" x14ac:dyDescent="0.2">
      <c r="A11" s="48"/>
    </row>
    <row r="12" spans="1:9" s="55" customFormat="1" x14ac:dyDescent="0.2">
      <c r="A12" s="78" t="s">
        <v>697</v>
      </c>
      <c r="B12" s="70" t="s">
        <v>698</v>
      </c>
      <c r="C12" s="70" t="s">
        <v>699</v>
      </c>
      <c r="D12" s="71" t="s">
        <v>684</v>
      </c>
      <c r="E12" s="83" t="s">
        <v>700</v>
      </c>
      <c r="F12" s="70"/>
      <c r="G12" s="70" t="s">
        <v>706</v>
      </c>
      <c r="H12" s="70"/>
      <c r="I12" s="70"/>
    </row>
    <row r="13" spans="1:9" s="55" customFormat="1" x14ac:dyDescent="0.2">
      <c r="A13" s="75"/>
    </row>
    <row r="14" spans="1:9" x14ac:dyDescent="0.2">
      <c r="A14" s="79" t="s">
        <v>701</v>
      </c>
      <c r="B14" s="70" t="s">
        <v>703</v>
      </c>
      <c r="C14" s="70" t="s">
        <v>702</v>
      </c>
      <c r="D14" s="70"/>
      <c r="E14" s="83" t="s">
        <v>705</v>
      </c>
      <c r="F14" s="70"/>
      <c r="G14" s="70" t="s">
        <v>708</v>
      </c>
      <c r="H14" s="82" t="s">
        <v>685</v>
      </c>
      <c r="I14" s="74" t="s">
        <v>704</v>
      </c>
    </row>
    <row r="15" spans="1:9" x14ac:dyDescent="0.2">
      <c r="A15" s="75"/>
    </row>
    <row r="16" spans="1:9" x14ac:dyDescent="0.2">
      <c r="A16" s="79" t="s">
        <v>659</v>
      </c>
      <c r="B16" s="74" t="s">
        <v>661</v>
      </c>
      <c r="C16" s="74" t="s">
        <v>660</v>
      </c>
      <c r="D16" s="74" t="s">
        <v>672</v>
      </c>
      <c r="E16" s="74" t="s">
        <v>665</v>
      </c>
      <c r="F16" s="74"/>
      <c r="G16" s="74" t="s">
        <v>738</v>
      </c>
      <c r="H16" s="82" t="s">
        <v>668</v>
      </c>
      <c r="I16" s="82" t="s">
        <v>670</v>
      </c>
    </row>
    <row r="17" spans="1:9" x14ac:dyDescent="0.2">
      <c r="A17" s="52"/>
      <c r="C17" s="50"/>
    </row>
    <row r="18" spans="1:9" x14ac:dyDescent="0.2">
      <c r="A18" s="79" t="s">
        <v>906</v>
      </c>
      <c r="B18" s="70" t="s">
        <v>908</v>
      </c>
      <c r="C18" s="70" t="s">
        <v>907</v>
      </c>
      <c r="D18" s="70" t="s">
        <v>911</v>
      </c>
      <c r="E18" s="70" t="s">
        <v>910</v>
      </c>
      <c r="F18" s="70" t="s">
        <v>913</v>
      </c>
      <c r="G18" s="70" t="s">
        <v>912</v>
      </c>
      <c r="H18" s="70" t="s">
        <v>914</v>
      </c>
      <c r="I18" s="70" t="s">
        <v>915</v>
      </c>
    </row>
    <row r="19" spans="1:9" x14ac:dyDescent="0.2">
      <c r="A19" s="52"/>
      <c r="I19"/>
    </row>
    <row r="20" spans="1:9" x14ac:dyDescent="0.2">
      <c r="D20" s="86" t="s">
        <v>909</v>
      </c>
      <c r="I20" s="6" t="s">
        <v>444</v>
      </c>
    </row>
    <row r="21" spans="1:9" x14ac:dyDescent="0.2">
      <c r="I21"/>
    </row>
    <row r="22" spans="1:9" x14ac:dyDescent="0.2">
      <c r="B22" s="53"/>
      <c r="I22" s="85"/>
    </row>
    <row r="23" spans="1:9" x14ac:dyDescent="0.2">
      <c r="B23" s="58"/>
      <c r="C23" s="50"/>
    </row>
    <row r="24" spans="1:9" x14ac:dyDescent="0.2">
      <c r="A24" s="50"/>
    </row>
    <row r="25" spans="1:9" x14ac:dyDescent="0.2">
      <c r="A25" s="50"/>
    </row>
    <row r="26" spans="1:9" x14ac:dyDescent="0.2">
      <c r="A26" s="53"/>
    </row>
    <row r="28" spans="1:9" x14ac:dyDescent="0.2">
      <c r="A28" s="53"/>
    </row>
    <row r="29" spans="1:9" x14ac:dyDescent="0.2">
      <c r="A29" s="50"/>
    </row>
    <row r="30" spans="1:9" x14ac:dyDescent="0.2">
      <c r="A30" s="53"/>
    </row>
    <row r="31" spans="1:9" s="55" customFormat="1" x14ac:dyDescent="0.2">
      <c r="A31" s="57"/>
    </row>
    <row r="34" spans="1:3" x14ac:dyDescent="0.2">
      <c r="A34" s="53"/>
    </row>
    <row r="35" spans="1:3" x14ac:dyDescent="0.2">
      <c r="B35" s="53"/>
      <c r="C35" s="53"/>
    </row>
    <row r="36" spans="1:3" x14ac:dyDescent="0.2">
      <c r="C36" s="53"/>
    </row>
    <row r="37" spans="1:3" x14ac:dyDescent="0.2">
      <c r="B37" s="53"/>
      <c r="C37" s="53"/>
    </row>
    <row r="38" spans="1:3" x14ac:dyDescent="0.2">
      <c r="A38" s="52"/>
      <c r="B38" s="53"/>
      <c r="C38" s="53"/>
    </row>
    <row r="40" spans="1:3" x14ac:dyDescent="0.2">
      <c r="A40" s="52"/>
      <c r="B40" s="53"/>
      <c r="C40" s="53"/>
    </row>
    <row r="41" spans="1:3" s="55" customFormat="1" x14ac:dyDescent="0.2">
      <c r="A41" s="54"/>
      <c r="B41" s="57"/>
      <c r="C41" s="57"/>
    </row>
    <row r="42" spans="1:3" x14ac:dyDescent="0.2">
      <c r="A42" s="56"/>
      <c r="B42" s="57"/>
      <c r="C42" s="50"/>
    </row>
  </sheetData>
  <phoneticPr fontId="4" type="noConversion"/>
  <hyperlinks>
    <hyperlink ref="H16" r:id="rId1"/>
    <hyperlink ref="I16" r:id="rId2"/>
    <hyperlink ref="H8" r:id="rId3"/>
    <hyperlink ref="H5" r:id="rId4"/>
    <hyperlink ref="H4" r:id="rId5"/>
    <hyperlink ref="H14" r:id="rId6"/>
    <hyperlink ref="H10" r:id="rId7"/>
    <hyperlink ref="H18" r:id="rId8"/>
    <hyperlink ref="I18" r:id="rId9" display="www.freudenberger.net; "/>
  </hyperlinks>
  <pageMargins left="0.78740157499999996" right="0.78740157499999996" top="0.984251969" bottom="0.984251969" header="0.4921259845" footer="0.4921259845"/>
  <pageSetup paperSize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3</vt:i4>
      </vt:variant>
    </vt:vector>
  </HeadingPairs>
  <TitlesOfParts>
    <vt:vector size="11" baseType="lpstr">
      <vt:lpstr>Mischungen-Acker</vt:lpstr>
      <vt:lpstr>Mischungen-Wein</vt:lpstr>
      <vt:lpstr>Florineth</vt:lpstr>
      <vt:lpstr>Luftensteiner</vt:lpstr>
      <vt:lpstr>Schwanzelberger</vt:lpstr>
      <vt:lpstr>Eigenschaften</vt:lpstr>
      <vt:lpstr>Zuordnung Begrünungspflanzen</vt:lpstr>
      <vt:lpstr>Saatgutbezug</vt:lpstr>
      <vt:lpstr>'Mischungen-Acker'!Druckbereich</vt:lpstr>
      <vt:lpstr>'Mischungen-Acker'!Drucktitel</vt:lpstr>
      <vt:lpstr>'Mischungen-Wein'!Drucktitel</vt:lpstr>
    </vt:vector>
  </TitlesOfParts>
  <Company>LWKNOE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claudia.winkovitsch</dc:creator>
  <cp:lastModifiedBy>Schnödl Doris [LK BGLD]</cp:lastModifiedBy>
  <cp:lastPrinted>2019-08-19T10:18:29Z</cp:lastPrinted>
  <dcterms:created xsi:type="dcterms:W3CDTF">2006-01-19T12:22:17Z</dcterms:created>
  <dcterms:modified xsi:type="dcterms:W3CDTF">2019-08-20T13:23:49Z</dcterms:modified>
</cp:coreProperties>
</file>