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110" windowHeight="9795" activeTab="1"/>
  </bookViews>
  <sheets>
    <sheet name="Mittlere Reifegruppe" sheetId="1" r:id="rId1"/>
    <sheet name="Späte Reifegruppe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</calcChain>
</file>

<file path=xl/sharedStrings.xml><?xml version="1.0" encoding="utf-8"?>
<sst xmlns="http://schemas.openxmlformats.org/spreadsheetml/2006/main" count="137" uniqueCount="86">
  <si>
    <t>Sorte</t>
  </si>
  <si>
    <t>Zahntyp</t>
  </si>
  <si>
    <t>Reife</t>
  </si>
  <si>
    <t>Lager</t>
  </si>
  <si>
    <t>Jugend</t>
  </si>
  <si>
    <t>Blattflecken Note</t>
  </si>
  <si>
    <t>Abreife Note</t>
  </si>
  <si>
    <t>Wuchshöhe cm 2015</t>
  </si>
  <si>
    <t>Wuchshöhe cm 2016</t>
  </si>
  <si>
    <t>Wuchshöhe cm 2017</t>
  </si>
  <si>
    <t>Stängelfusarium % 2015 LK</t>
  </si>
  <si>
    <t>Stängelfusarium % 2016 LK</t>
  </si>
  <si>
    <t>Stängelfusarium % 2017 LK</t>
  </si>
  <si>
    <t>Stängelfusarium %
zweijährig LK</t>
  </si>
  <si>
    <t>Stängelbruch %</t>
  </si>
  <si>
    <t>Wasser % 2016</t>
  </si>
  <si>
    <t>Wasser % 2017</t>
  </si>
  <si>
    <t>Ertrag dt/ha 2015</t>
  </si>
  <si>
    <t>Ertrag dt/ha 2016</t>
  </si>
  <si>
    <t>Ertrag dt/ha 2017</t>
  </si>
  <si>
    <t>Ertrag zweijährig dt/ha</t>
  </si>
  <si>
    <t>Erlös abzügl.
Trocknungsk €/ha 2015 LK</t>
  </si>
  <si>
    <t>Erlös abzügl.
Trocknungsk €/ha 2016 LK</t>
  </si>
  <si>
    <t>Erlös abzügl.
Trocknungsk €/ha 2017 LK</t>
  </si>
  <si>
    <t>Artenyo</t>
  </si>
  <si>
    <t>Z</t>
  </si>
  <si>
    <t>DKC4431 Also</t>
  </si>
  <si>
    <t>DKC4541 Arnauto</t>
  </si>
  <si>
    <t>DKC4621 Alberto</t>
  </si>
  <si>
    <t>Zh</t>
  </si>
  <si>
    <t>DKC4717 DieSonja</t>
  </si>
  <si>
    <t>DKC4814 Andreo</t>
  </si>
  <si>
    <t>DKC5065 Absoluto</t>
  </si>
  <si>
    <t>DKC5068 DieSissy</t>
  </si>
  <si>
    <t>DKC5141 DieStefanie</t>
  </si>
  <si>
    <t>Kerala</t>
  </si>
  <si>
    <t>DKC 4670</t>
  </si>
  <si>
    <t>ES Jasmine</t>
  </si>
  <si>
    <t>Memoxx</t>
  </si>
  <si>
    <t>P9074</t>
  </si>
  <si>
    <t>P9241</t>
  </si>
  <si>
    <t>P9415</t>
  </si>
  <si>
    <t>P9486</t>
  </si>
  <si>
    <t>P9900</t>
  </si>
  <si>
    <t>Eldacar</t>
  </si>
  <si>
    <t>RGT Noemixx</t>
  </si>
  <si>
    <t>P9363</t>
  </si>
  <si>
    <t>Mittelwert</t>
  </si>
  <si>
    <t>Korntyp</t>
  </si>
  <si>
    <t>RZ</t>
  </si>
  <si>
    <t>Blattflecken</t>
  </si>
  <si>
    <t>Abreife</t>
  </si>
  <si>
    <t>Stängelfusarium % LK 2015</t>
  </si>
  <si>
    <t>Stängelfusarium % LK 2016</t>
  </si>
  <si>
    <t>Stängelfusarium % LK 2017</t>
  </si>
  <si>
    <t>Stängelfusarium % zweij. LK</t>
  </si>
  <si>
    <t>Wasser % 2015</t>
  </si>
  <si>
    <t>Ertrag 2015 dt/ha</t>
  </si>
  <si>
    <t>Ertrag 2016 dt/ha</t>
  </si>
  <si>
    <t>Ertrag 2017 dt/ha</t>
  </si>
  <si>
    <t>Ertrag zweijährig 15/16 dt/ha</t>
  </si>
  <si>
    <t>Erlös €/ha LK
abzügl. TK 2015</t>
  </si>
  <si>
    <t>Erlös €/ha LK
abzügl. TK 2016</t>
  </si>
  <si>
    <t>Erlös €/ha LK
abzügl. TK 2017</t>
  </si>
  <si>
    <t>Chapalu</t>
  </si>
  <si>
    <t>DKC3623 DieSantana</t>
  </si>
  <si>
    <t>DKC3711</t>
  </si>
  <si>
    <t>DKC3969</t>
  </si>
  <si>
    <t>DKC4025 Alegro</t>
  </si>
  <si>
    <t>DKC4431</t>
  </si>
  <si>
    <t>DKC4069</t>
  </si>
  <si>
    <t>DKC4162 Simone</t>
  </si>
  <si>
    <t>DKC3972</t>
  </si>
  <si>
    <t>DKC3978</t>
  </si>
  <si>
    <t>ES Cubus</t>
  </si>
  <si>
    <t>HZ</t>
  </si>
  <si>
    <t>ES Gallery</t>
  </si>
  <si>
    <t>Figaro</t>
  </si>
  <si>
    <t>Moscato</t>
  </si>
  <si>
    <t>P9027</t>
  </si>
  <si>
    <t>P9127</t>
  </si>
  <si>
    <t>RGT Conexxion</t>
  </si>
  <si>
    <t>RGT Lipexx</t>
  </si>
  <si>
    <t>Judoka</t>
  </si>
  <si>
    <t>P9071</t>
  </si>
  <si>
    <t>P9170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</si>
</sst>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12">
    <xf numFmtId="0" fontId="0" fillId="0" borderId="0" xfId="0"/>
    <xf numFmtId="1" fontId="3" fillId="2" borderId="1" xfId="0" applyNumberFormat="1" applyFont="1" applyFill="1" applyBorder="1" applyAlignment="1">
      <alignment textRotation="90"/>
    </xf>
    <xf numFmtId="1" fontId="3" fillId="2" borderId="2" xfId="0" applyNumberFormat="1" applyFont="1" applyFill="1" applyBorder="1" applyAlignment="1">
      <alignment textRotation="90"/>
    </xf>
    <xf numFmtId="1" fontId="3" fillId="2" borderId="2" xfId="0" applyNumberFormat="1" applyFont="1" applyFill="1" applyBorder="1" applyAlignment="1">
      <alignment textRotation="90" wrapText="1"/>
    </xf>
    <xf numFmtId="1" fontId="3" fillId="2" borderId="2" xfId="0" applyNumberFormat="1" applyFont="1" applyFill="1" applyBorder="1" applyAlignment="1">
      <alignment horizontal="center" textRotation="90"/>
    </xf>
    <xf numFmtId="1" fontId="3" fillId="2" borderId="2" xfId="0" applyNumberFormat="1" applyFont="1" applyFill="1" applyBorder="1" applyAlignment="1">
      <alignment horizontal="center" textRotation="90" wrapText="1"/>
    </xf>
    <xf numFmtId="164" fontId="3" fillId="2" borderId="2" xfId="0" applyNumberFormat="1" applyFont="1" applyFill="1" applyBorder="1" applyAlignment="1">
      <alignment horizontal="center" textRotation="90" wrapText="1"/>
    </xf>
    <xf numFmtId="164" fontId="3" fillId="2" borderId="2" xfId="0" applyNumberFormat="1" applyFont="1" applyFill="1" applyBorder="1" applyAlignment="1">
      <alignment textRotation="90" wrapText="1"/>
    </xf>
    <xf numFmtId="164" fontId="3" fillId="2" borderId="2" xfId="0" applyNumberFormat="1" applyFont="1" applyFill="1" applyBorder="1" applyAlignment="1">
      <alignment textRotation="90"/>
    </xf>
    <xf numFmtId="3" fontId="3" fillId="2" borderId="2" xfId="1" applyNumberFormat="1" applyFont="1" applyFill="1" applyBorder="1" applyAlignment="1">
      <alignment horizontal="center" textRotation="90" wrapText="1"/>
    </xf>
    <xf numFmtId="3" fontId="3" fillId="2" borderId="3" xfId="1" applyNumberFormat="1" applyFont="1" applyFill="1" applyBorder="1" applyAlignment="1">
      <alignment horizontal="center" textRotation="90" wrapText="1"/>
    </xf>
    <xf numFmtId="0" fontId="0" fillId="2" borderId="5" xfId="0" applyFill="1" applyBorder="1"/>
    <xf numFmtId="1" fontId="0" fillId="2" borderId="5" xfId="0" applyNumberFormat="1" applyFill="1" applyBorder="1" applyAlignment="1">
      <alignment vertical="center"/>
    </xf>
    <xf numFmtId="1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/>
    <xf numFmtId="3" fontId="0" fillId="2" borderId="5" xfId="1" applyNumberFormat="1" applyFont="1" applyFill="1" applyBorder="1"/>
    <xf numFmtId="3" fontId="0" fillId="2" borderId="5" xfId="1" applyNumberFormat="1" applyFont="1" applyFill="1" applyBorder="1" applyAlignment="1">
      <alignment horizontal="center"/>
    </xf>
    <xf numFmtId="3" fontId="0" fillId="2" borderId="6" xfId="1" applyNumberFormat="1" applyFont="1" applyFill="1" applyBorder="1"/>
    <xf numFmtId="0" fontId="3" fillId="2" borderId="7" xfId="2" applyFont="1" applyFill="1" applyBorder="1"/>
    <xf numFmtId="0" fontId="4" fillId="2" borderId="8" xfId="0" applyFont="1" applyFill="1" applyBorder="1" applyAlignment="1">
      <alignment horizontal="left"/>
    </xf>
    <xf numFmtId="0" fontId="0" fillId="2" borderId="8" xfId="0" applyFill="1" applyBorder="1"/>
    <xf numFmtId="0" fontId="0" fillId="2" borderId="8" xfId="0" applyFill="1" applyBorder="1" applyAlignment="1">
      <alignment vertical="center"/>
    </xf>
    <xf numFmtId="1" fontId="0" fillId="2" borderId="8" xfId="0" applyNumberFormat="1" applyFill="1" applyBorder="1" applyAlignment="1">
      <alignment vertical="center"/>
    </xf>
    <xf numFmtId="1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/>
    <xf numFmtId="3" fontId="0" fillId="2" borderId="8" xfId="1" applyNumberFormat="1" applyFont="1" applyFill="1" applyBorder="1"/>
    <xf numFmtId="3" fontId="0" fillId="2" borderId="8" xfId="1" applyNumberFormat="1" applyFont="1" applyFill="1" applyBorder="1" applyAlignment="1">
      <alignment horizontal="center"/>
    </xf>
    <xf numFmtId="3" fontId="0" fillId="2" borderId="9" xfId="1" applyNumberFormat="1" applyFont="1" applyFill="1" applyBorder="1"/>
    <xf numFmtId="0" fontId="4" fillId="2" borderId="8" xfId="0" applyFont="1" applyFill="1" applyBorder="1"/>
    <xf numFmtId="164" fontId="0" fillId="2" borderId="8" xfId="0" applyNumberFormat="1" applyFill="1" applyBorder="1" applyAlignment="1">
      <alignment vertical="center"/>
    </xf>
    <xf numFmtId="0" fontId="3" fillId="2" borderId="7" xfId="0" applyFont="1" applyFill="1" applyBorder="1"/>
    <xf numFmtId="0" fontId="0" fillId="2" borderId="8" xfId="0" applyFill="1" applyBorder="1" applyAlignment="1">
      <alignment horizontal="left"/>
    </xf>
    <xf numFmtId="0" fontId="5" fillId="2" borderId="7" xfId="0" applyFont="1" applyFill="1" applyBorder="1"/>
    <xf numFmtId="3" fontId="0" fillId="2" borderId="8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3" fillId="2" borderId="7" xfId="3" applyFont="1" applyFill="1" applyBorder="1"/>
    <xf numFmtId="0" fontId="4" fillId="2" borderId="11" xfId="0" applyFont="1" applyFill="1" applyBorder="1" applyAlignment="1">
      <alignment horizontal="left"/>
    </xf>
    <xf numFmtId="0" fontId="0" fillId="2" borderId="11" xfId="0" applyFill="1" applyBorder="1"/>
    <xf numFmtId="1" fontId="0" fillId="2" borderId="11" xfId="0" applyNumberFormat="1" applyFill="1" applyBorder="1" applyAlignment="1">
      <alignment vertical="center"/>
    </xf>
    <xf numFmtId="1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/>
    <xf numFmtId="3" fontId="0" fillId="2" borderId="11" xfId="1" applyNumberFormat="1" applyFont="1" applyFill="1" applyBorder="1"/>
    <xf numFmtId="3" fontId="0" fillId="2" borderId="12" xfId="1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14" xfId="0" applyNumberFormat="1" applyFont="1" applyFill="1" applyBorder="1"/>
    <xf numFmtId="165" fontId="3" fillId="2" borderId="14" xfId="0" applyNumberFormat="1" applyFont="1" applyFill="1" applyBorder="1"/>
    <xf numFmtId="3" fontId="3" fillId="2" borderId="15" xfId="0" applyNumberFormat="1" applyFont="1" applyFill="1" applyBorder="1"/>
    <xf numFmtId="0" fontId="3" fillId="2" borderId="1" xfId="0" applyFont="1" applyFill="1" applyBorder="1" applyAlignment="1">
      <alignment textRotation="90" readingOrder="1"/>
    </xf>
    <xf numFmtId="0" fontId="3" fillId="2" borderId="2" xfId="0" applyFont="1" applyFill="1" applyBorder="1" applyAlignment="1">
      <alignment horizontal="center" textRotation="90" readingOrder="1"/>
    </xf>
    <xf numFmtId="1" fontId="3" fillId="2" borderId="2" xfId="0" applyNumberFormat="1" applyFont="1" applyFill="1" applyBorder="1" applyAlignment="1">
      <alignment horizontal="center" textRotation="90" wrapText="1" readingOrder="1"/>
    </xf>
    <xf numFmtId="164" fontId="3" fillId="2" borderId="2" xfId="0" applyNumberFormat="1" applyFont="1" applyFill="1" applyBorder="1" applyAlignment="1">
      <alignment horizontal="center" textRotation="90" wrapText="1" readingOrder="1"/>
    </xf>
    <xf numFmtId="3" fontId="3" fillId="2" borderId="2" xfId="0" applyNumberFormat="1" applyFont="1" applyFill="1" applyBorder="1" applyAlignment="1">
      <alignment horizontal="center" textRotation="90" wrapText="1" readingOrder="1"/>
    </xf>
    <xf numFmtId="3" fontId="3" fillId="2" borderId="3" xfId="0" applyNumberFormat="1" applyFont="1" applyFill="1" applyBorder="1" applyAlignment="1">
      <alignment horizontal="center" textRotation="90" wrapText="1" readingOrder="1"/>
    </xf>
    <xf numFmtId="0" fontId="4" fillId="2" borderId="5" xfId="0" applyFont="1" applyFill="1" applyBorder="1" applyAlignment="1">
      <alignment horizontal="left" readingOrder="1"/>
    </xf>
    <xf numFmtId="0" fontId="0" fillId="2" borderId="5" xfId="0" applyFill="1" applyBorder="1" applyAlignment="1">
      <alignment horizontal="center" readingOrder="1"/>
    </xf>
    <xf numFmtId="1" fontId="4" fillId="2" borderId="5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 readingOrder="1"/>
    </xf>
    <xf numFmtId="164" fontId="0" fillId="2" borderId="5" xfId="0" applyNumberFormat="1" applyFill="1" applyBorder="1" applyAlignment="1">
      <alignment horizontal="center" readingOrder="1"/>
    </xf>
    <xf numFmtId="164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left" readingOrder="1"/>
    </xf>
    <xf numFmtId="0" fontId="0" fillId="2" borderId="8" xfId="0" applyFill="1" applyBorder="1" applyAlignment="1">
      <alignment horizontal="center" readingOrder="1"/>
    </xf>
    <xf numFmtId="164" fontId="4" fillId="2" borderId="8" xfId="0" applyNumberFormat="1" applyFont="1" applyFill="1" applyBorder="1" applyAlignment="1">
      <alignment horizontal="center" readingOrder="1"/>
    </xf>
    <xf numFmtId="1" fontId="4" fillId="2" borderId="8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 readingOrder="1"/>
    </xf>
    <xf numFmtId="164" fontId="0" fillId="2" borderId="8" xfId="0" applyNumberFormat="1" applyFill="1" applyBorder="1" applyAlignment="1">
      <alignment horizontal="center" readingOrder="1"/>
    </xf>
    <xf numFmtId="164" fontId="4" fillId="2" borderId="8" xfId="0" applyNumberFormat="1" applyFont="1" applyFill="1" applyBorder="1"/>
    <xf numFmtId="3" fontId="4" fillId="2" borderId="8" xfId="0" applyNumberFormat="1" applyFont="1" applyFill="1" applyBorder="1" applyAlignment="1">
      <alignment horizontal="center"/>
    </xf>
    <xf numFmtId="3" fontId="7" fillId="2" borderId="8" xfId="1" applyNumberFormat="1" applyFont="1" applyFill="1" applyBorder="1" applyAlignment="1">
      <alignment horizontal="center"/>
    </xf>
    <xf numFmtId="3" fontId="7" fillId="2" borderId="9" xfId="1" applyNumberFormat="1" applyFont="1" applyFill="1" applyBorder="1" applyAlignment="1">
      <alignment horizontal="center" readingOrder="1"/>
    </xf>
    <xf numFmtId="0" fontId="4" fillId="2" borderId="8" xfId="0" applyFont="1" applyFill="1" applyBorder="1" applyAlignment="1">
      <alignment horizontal="left" readingOrder="1"/>
    </xf>
    <xf numFmtId="0" fontId="4" fillId="2" borderId="8" xfId="0" applyFont="1" applyFill="1" applyBorder="1" applyAlignment="1">
      <alignment horizontal="center" readingOrder="1"/>
    </xf>
    <xf numFmtId="1" fontId="4" fillId="2" borderId="8" xfId="0" applyNumberFormat="1" applyFont="1" applyFill="1" applyBorder="1" applyAlignment="1">
      <alignment horizontal="center" readingOrder="1"/>
    </xf>
    <xf numFmtId="3" fontId="0" fillId="2" borderId="9" xfId="1" applyNumberFormat="1" applyFont="1" applyFill="1" applyBorder="1" applyAlignment="1">
      <alignment horizontal="center" readingOrder="1"/>
    </xf>
    <xf numFmtId="3" fontId="0" fillId="2" borderId="9" xfId="0" applyNumberFormat="1" applyFill="1" applyBorder="1" applyAlignment="1">
      <alignment horizontal="center" readingOrder="1"/>
    </xf>
    <xf numFmtId="164" fontId="4" fillId="2" borderId="8" xfId="0" applyNumberFormat="1" applyFont="1" applyFill="1" applyBorder="1" applyAlignment="1">
      <alignment horizontal="left" readingOrder="1"/>
    </xf>
    <xf numFmtId="0" fontId="3" fillId="2" borderId="7" xfId="4" applyFont="1" applyFill="1" applyBorder="1"/>
    <xf numFmtId="0" fontId="3" fillId="2" borderId="7" xfId="5" applyFont="1" applyFill="1" applyBorder="1"/>
    <xf numFmtId="0" fontId="4" fillId="2" borderId="8" xfId="0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 readingOrder="1"/>
    </xf>
    <xf numFmtId="0" fontId="4" fillId="2" borderId="11" xfId="0" applyFont="1" applyFill="1" applyBorder="1" applyAlignment="1">
      <alignment horizontal="left" readingOrder="1"/>
    </xf>
    <xf numFmtId="0" fontId="4" fillId="2" borderId="11" xfId="0" applyFont="1" applyFill="1" applyBorder="1" applyAlignment="1">
      <alignment horizontal="center" readingOrder="1"/>
    </xf>
    <xf numFmtId="0" fontId="0" fillId="2" borderId="11" xfId="0" applyFill="1" applyBorder="1" applyAlignment="1">
      <alignment horizontal="center" readingOrder="1"/>
    </xf>
    <xf numFmtId="1" fontId="0" fillId="2" borderId="11" xfId="0" applyNumberFormat="1" applyFill="1" applyBorder="1" applyAlignment="1">
      <alignment horizontal="center" readingOrder="1"/>
    </xf>
    <xf numFmtId="1" fontId="4" fillId="2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readingOrder="1"/>
    </xf>
    <xf numFmtId="164" fontId="4" fillId="2" borderId="11" xfId="0" applyNumberFormat="1" applyFont="1" applyFill="1" applyBorder="1"/>
    <xf numFmtId="3" fontId="4" fillId="2" borderId="1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readingOrder="1"/>
    </xf>
    <xf numFmtId="0" fontId="4" fillId="2" borderId="14" xfId="0" applyFont="1" applyFill="1" applyBorder="1" applyAlignment="1">
      <alignment horizontal="center" readingOrder="1"/>
    </xf>
    <xf numFmtId="3" fontId="3" fillId="2" borderId="14" xfId="0" applyNumberFormat="1" applyFont="1" applyFill="1" applyBorder="1" applyAlignment="1">
      <alignment horizontal="center" readingOrder="1"/>
    </xf>
    <xf numFmtId="3" fontId="3" fillId="2" borderId="14" xfId="1" applyNumberFormat="1" applyFont="1" applyFill="1" applyBorder="1" applyAlignment="1">
      <alignment horizontal="center" readingOrder="1"/>
    </xf>
    <xf numFmtId="3" fontId="3" fillId="2" borderId="15" xfId="1" applyNumberFormat="1" applyFont="1" applyFill="1" applyBorder="1" applyAlignment="1">
      <alignment horizontal="center" readingOrder="1"/>
    </xf>
    <xf numFmtId="165" fontId="3" fillId="2" borderId="14" xfId="0" applyNumberFormat="1" applyFont="1" applyFill="1" applyBorder="1" applyAlignment="1">
      <alignment horizontal="center" readingOrder="1"/>
    </xf>
    <xf numFmtId="0" fontId="2" fillId="0" borderId="0" xfId="0" applyFont="1"/>
    <xf numFmtId="0" fontId="3" fillId="2" borderId="4" xfId="0" applyFont="1" applyFill="1" applyBorder="1"/>
    <xf numFmtId="0" fontId="3" fillId="2" borderId="10" xfId="4" applyFont="1" applyFill="1" applyBorder="1"/>
    <xf numFmtId="0" fontId="3" fillId="2" borderId="10" xfId="5" applyFont="1" applyFill="1" applyBorder="1"/>
    <xf numFmtId="0" fontId="6" fillId="2" borderId="7" xfId="0" applyFont="1" applyFill="1" applyBorder="1"/>
    <xf numFmtId="0" fontId="8" fillId="2" borderId="5" xfId="0" applyFont="1" applyFill="1" applyBorder="1" applyAlignment="1">
      <alignment horizontal="center" readingOrder="1"/>
    </xf>
    <xf numFmtId="3" fontId="0" fillId="2" borderId="5" xfId="0" applyNumberFormat="1" applyFill="1" applyBorder="1" applyAlignment="1">
      <alignment horizontal="center"/>
    </xf>
    <xf numFmtId="3" fontId="0" fillId="2" borderId="11" xfId="1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 readingOrder="1"/>
    </xf>
    <xf numFmtId="3" fontId="0" fillId="2" borderId="12" xfId="1" applyNumberFormat="1" applyFont="1" applyFill="1" applyBorder="1" applyAlignment="1">
      <alignment horizontal="center" readingOrder="1"/>
    </xf>
    <xf numFmtId="0" fontId="3" fillId="2" borderId="4" xfId="2" applyFont="1" applyFill="1" applyBorder="1"/>
    <xf numFmtId="0" fontId="4" fillId="2" borderId="5" xfId="0" applyFont="1" applyFill="1" applyBorder="1" applyAlignment="1">
      <alignment horizontal="left"/>
    </xf>
    <xf numFmtId="164" fontId="0" fillId="2" borderId="5" xfId="0" applyNumberFormat="1" applyFill="1" applyBorder="1" applyAlignment="1">
      <alignment vertical="center"/>
    </xf>
  </cellXfs>
  <cellStyles count="6">
    <cellStyle name="Komma" xfId="1" builtinId="3"/>
    <cellStyle name="Standard" xfId="0" builtinId="0"/>
    <cellStyle name="Standard_hp144tab2" xfId="3"/>
    <cellStyle name="Standard_tab2gr4fdf" xfId="2"/>
    <cellStyle name="Standard_Tabelle3" xfId="5"/>
    <cellStyle name="Standard_Tabelle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C12" sqref="C12"/>
    </sheetView>
  </sheetViews>
  <sheetFormatPr baseColWidth="10" defaultRowHeight="15" x14ac:dyDescent="0.25"/>
  <cols>
    <col min="1" max="1" width="19.5703125" style="99" bestFit="1" customWidth="1"/>
    <col min="2" max="2" width="3.28515625" bestFit="1" customWidth="1"/>
    <col min="3" max="4" width="4" bestFit="1" customWidth="1"/>
    <col min="5" max="6" width="3.28515625" bestFit="1" customWidth="1"/>
    <col min="7" max="10" width="4" bestFit="1" customWidth="1"/>
    <col min="11" max="14" width="5.7109375" bestFit="1" customWidth="1"/>
    <col min="15" max="15" width="3.42578125" bestFit="1" customWidth="1"/>
    <col min="16" max="18" width="4.5703125" bestFit="1" customWidth="1"/>
    <col min="19" max="21" width="5.5703125" bestFit="1" customWidth="1"/>
    <col min="22" max="25" width="5.7109375" bestFit="1" customWidth="1"/>
  </cols>
  <sheetData>
    <row r="1" spans="1:25" ht="111" customHeight="1" thickBot="1" x14ac:dyDescent="0.3">
      <c r="A1" s="51" t="s">
        <v>0</v>
      </c>
      <c r="B1" s="52" t="s">
        <v>48</v>
      </c>
      <c r="C1" s="52" t="s">
        <v>49</v>
      </c>
      <c r="D1" s="53" t="s">
        <v>3</v>
      </c>
      <c r="E1" s="53" t="s">
        <v>4</v>
      </c>
      <c r="F1" s="53" t="s">
        <v>50</v>
      </c>
      <c r="G1" s="53" t="s">
        <v>51</v>
      </c>
      <c r="H1" s="53" t="s">
        <v>7</v>
      </c>
      <c r="I1" s="53" t="s">
        <v>8</v>
      </c>
      <c r="J1" s="53" t="s">
        <v>9</v>
      </c>
      <c r="K1" s="53" t="s">
        <v>52</v>
      </c>
      <c r="L1" s="53" t="s">
        <v>53</v>
      </c>
      <c r="M1" s="53" t="s">
        <v>54</v>
      </c>
      <c r="N1" s="53" t="s">
        <v>55</v>
      </c>
      <c r="O1" s="54" t="s">
        <v>14</v>
      </c>
      <c r="P1" s="53" t="s">
        <v>56</v>
      </c>
      <c r="Q1" s="53" t="s">
        <v>15</v>
      </c>
      <c r="R1" s="53" t="s">
        <v>16</v>
      </c>
      <c r="S1" s="53" t="s">
        <v>57</v>
      </c>
      <c r="T1" s="53" t="s">
        <v>58</v>
      </c>
      <c r="U1" s="53" t="s">
        <v>59</v>
      </c>
      <c r="V1" s="53" t="s">
        <v>60</v>
      </c>
      <c r="W1" s="55" t="s">
        <v>61</v>
      </c>
      <c r="X1" s="55" t="s">
        <v>62</v>
      </c>
      <c r="Y1" s="56" t="s">
        <v>63</v>
      </c>
    </row>
    <row r="2" spans="1:25" thickTop="1" x14ac:dyDescent="0.3">
      <c r="A2" s="100" t="s">
        <v>71</v>
      </c>
      <c r="B2" s="57" t="s">
        <v>25</v>
      </c>
      <c r="C2" s="104">
        <v>360</v>
      </c>
      <c r="D2" s="61">
        <v>2.5</v>
      </c>
      <c r="E2" s="58">
        <v>4</v>
      </c>
      <c r="F2" s="58">
        <v>5</v>
      </c>
      <c r="G2" s="60"/>
      <c r="H2" s="11"/>
      <c r="I2" s="11"/>
      <c r="J2" s="59">
        <v>300</v>
      </c>
      <c r="K2" s="60"/>
      <c r="L2" s="60"/>
      <c r="M2" s="60">
        <v>4.6305921113517314</v>
      </c>
      <c r="N2" s="60"/>
      <c r="O2" s="61"/>
      <c r="P2" s="15"/>
      <c r="Q2" s="15"/>
      <c r="R2" s="62">
        <v>25.5</v>
      </c>
      <c r="S2" s="15"/>
      <c r="T2" s="62"/>
      <c r="U2" s="62">
        <v>176.66666666666666</v>
      </c>
      <c r="V2" s="62"/>
      <c r="W2" s="63"/>
      <c r="X2" s="105"/>
      <c r="Y2" s="107">
        <v>2247.1478299776281</v>
      </c>
    </row>
    <row r="3" spans="1:25" ht="14.45" x14ac:dyDescent="0.3">
      <c r="A3" s="32" t="s">
        <v>73</v>
      </c>
      <c r="B3" s="74" t="s">
        <v>25</v>
      </c>
      <c r="C3" s="75">
        <v>350</v>
      </c>
      <c r="D3" s="65">
        <v>2</v>
      </c>
      <c r="E3" s="65">
        <v>4</v>
      </c>
      <c r="F3" s="65">
        <v>5</v>
      </c>
      <c r="G3" s="68"/>
      <c r="H3" s="21"/>
      <c r="I3" s="21"/>
      <c r="J3" s="67">
        <v>303</v>
      </c>
      <c r="K3" s="68"/>
      <c r="L3" s="68"/>
      <c r="M3" s="68">
        <v>2.8298792713686329</v>
      </c>
      <c r="N3" s="68"/>
      <c r="O3" s="69"/>
      <c r="P3" s="26"/>
      <c r="Q3" s="26"/>
      <c r="R3" s="70">
        <v>24.133333333333336</v>
      </c>
      <c r="S3" s="26"/>
      <c r="T3" s="70"/>
      <c r="U3" s="70">
        <v>173.79999999999998</v>
      </c>
      <c r="V3" s="70"/>
      <c r="W3" s="71"/>
      <c r="X3" s="35"/>
      <c r="Y3" s="78">
        <v>2251.5243247803164</v>
      </c>
    </row>
    <row r="4" spans="1:25" ht="14.45" x14ac:dyDescent="0.3">
      <c r="A4" s="32" t="s">
        <v>72</v>
      </c>
      <c r="B4" s="74" t="s">
        <v>25</v>
      </c>
      <c r="C4" s="75">
        <v>350</v>
      </c>
      <c r="D4" s="69">
        <v>2.5</v>
      </c>
      <c r="E4" s="65">
        <v>5</v>
      </c>
      <c r="F4" s="65">
        <v>5</v>
      </c>
      <c r="G4" s="68"/>
      <c r="H4" s="21"/>
      <c r="I4" s="21"/>
      <c r="J4" s="67">
        <v>301.33333333333331</v>
      </c>
      <c r="K4" s="68"/>
      <c r="L4" s="68"/>
      <c r="M4" s="68">
        <v>1.8518518518518519</v>
      </c>
      <c r="N4" s="68"/>
      <c r="O4" s="69"/>
      <c r="P4" s="26"/>
      <c r="Q4" s="26"/>
      <c r="R4" s="70">
        <v>24.633333333333336</v>
      </c>
      <c r="S4" s="26"/>
      <c r="T4" s="70"/>
      <c r="U4" s="70">
        <v>168.96666666666667</v>
      </c>
      <c r="V4" s="70"/>
      <c r="W4" s="71"/>
      <c r="X4" s="35"/>
      <c r="Y4" s="78">
        <v>2174.5512291906234</v>
      </c>
    </row>
    <row r="5" spans="1:25" ht="14.45" x14ac:dyDescent="0.3">
      <c r="A5" s="32" t="s">
        <v>80</v>
      </c>
      <c r="B5" s="74" t="s">
        <v>25</v>
      </c>
      <c r="C5" s="75">
        <v>330</v>
      </c>
      <c r="D5" s="65">
        <v>3</v>
      </c>
      <c r="E5" s="65">
        <v>6</v>
      </c>
      <c r="F5" s="65">
        <v>5</v>
      </c>
      <c r="G5" s="68">
        <v>4</v>
      </c>
      <c r="H5" s="21"/>
      <c r="I5" s="67">
        <v>333.45666666666665</v>
      </c>
      <c r="J5" s="67">
        <v>308.66666666666669</v>
      </c>
      <c r="K5" s="68"/>
      <c r="L5" s="68">
        <v>6.1772259136212622</v>
      </c>
      <c r="M5" s="68">
        <v>6.9699368351329136</v>
      </c>
      <c r="N5" s="68">
        <v>6.5735813743770883</v>
      </c>
      <c r="O5" s="69"/>
      <c r="P5" s="26"/>
      <c r="Q5" s="70">
        <v>25.433333333333337</v>
      </c>
      <c r="R5" s="70">
        <v>22.533333333333331</v>
      </c>
      <c r="S5" s="26"/>
      <c r="T5" s="70">
        <v>155.16666666666666</v>
      </c>
      <c r="U5" s="70">
        <v>168.4</v>
      </c>
      <c r="V5" s="70">
        <v>161.78333333333333</v>
      </c>
      <c r="W5" s="71"/>
      <c r="X5" s="28">
        <v>1751.194713395917</v>
      </c>
      <c r="Y5" s="77">
        <v>2226.121627538726</v>
      </c>
    </row>
    <row r="6" spans="1:25" ht="14.45" x14ac:dyDescent="0.3">
      <c r="A6" s="32" t="s">
        <v>85</v>
      </c>
      <c r="B6" s="74" t="s">
        <v>25</v>
      </c>
      <c r="C6" s="75">
        <v>340</v>
      </c>
      <c r="D6" s="65">
        <v>2</v>
      </c>
      <c r="E6" s="65">
        <v>5</v>
      </c>
      <c r="F6" s="65">
        <v>4</v>
      </c>
      <c r="G6" s="68"/>
      <c r="H6" s="21"/>
      <c r="I6" s="21"/>
      <c r="J6" s="67">
        <v>299.66666666666669</v>
      </c>
      <c r="K6" s="68"/>
      <c r="L6" s="68"/>
      <c r="M6" s="68">
        <v>0.81642512077294693</v>
      </c>
      <c r="N6" s="68"/>
      <c r="O6" s="69"/>
      <c r="P6" s="26"/>
      <c r="Q6" s="26"/>
      <c r="R6" s="70">
        <v>23.7</v>
      </c>
      <c r="S6" s="26"/>
      <c r="T6" s="70"/>
      <c r="U6" s="70">
        <v>166.93333333333337</v>
      </c>
      <c r="V6" s="70"/>
      <c r="W6" s="71"/>
      <c r="X6" s="35"/>
      <c r="Y6" s="78">
        <v>2174.7129513324599</v>
      </c>
    </row>
    <row r="7" spans="1:25" ht="14.45" x14ac:dyDescent="0.3">
      <c r="A7" s="32" t="s">
        <v>67</v>
      </c>
      <c r="B7" s="74" t="s">
        <v>25</v>
      </c>
      <c r="C7" s="75">
        <v>350</v>
      </c>
      <c r="D7" s="66">
        <v>2.5</v>
      </c>
      <c r="E7" s="75">
        <v>5</v>
      </c>
      <c r="F7" s="75">
        <v>5</v>
      </c>
      <c r="G7" s="76">
        <v>4</v>
      </c>
      <c r="H7" s="67"/>
      <c r="I7" s="67">
        <v>311.92</v>
      </c>
      <c r="J7" s="67">
        <v>295.33333333333331</v>
      </c>
      <c r="K7" s="68"/>
      <c r="L7" s="68">
        <v>2.6164754098360654</v>
      </c>
      <c r="M7" s="68">
        <v>1.6855868799335234</v>
      </c>
      <c r="N7" s="68">
        <v>2.1510311448847945</v>
      </c>
      <c r="O7" s="69"/>
      <c r="P7" s="70"/>
      <c r="Q7" s="70">
        <v>25.066666666666666</v>
      </c>
      <c r="R7" s="70">
        <v>23.366666666666664</v>
      </c>
      <c r="S7" s="70"/>
      <c r="T7" s="70">
        <v>166.33333333333334</v>
      </c>
      <c r="U7" s="70">
        <v>166.4</v>
      </c>
      <c r="V7" s="70">
        <v>166.36666666666667</v>
      </c>
      <c r="W7" s="71"/>
      <c r="X7" s="28">
        <v>1882.9175272727275</v>
      </c>
      <c r="Y7" s="77">
        <v>2176.9836234884733</v>
      </c>
    </row>
    <row r="8" spans="1:25" ht="14.45" x14ac:dyDescent="0.3">
      <c r="A8" s="80" t="s">
        <v>69</v>
      </c>
      <c r="B8" s="74" t="s">
        <v>25</v>
      </c>
      <c r="C8" s="75">
        <v>360</v>
      </c>
      <c r="D8" s="65">
        <v>2</v>
      </c>
      <c r="E8" s="65">
        <v>5</v>
      </c>
      <c r="F8" s="65">
        <v>5</v>
      </c>
      <c r="G8" s="68">
        <v>3</v>
      </c>
      <c r="H8" s="21"/>
      <c r="I8" s="21"/>
      <c r="J8" s="67">
        <v>309.66666666666669</v>
      </c>
      <c r="K8" s="68"/>
      <c r="L8" s="68"/>
      <c r="M8" s="68">
        <v>0.81018309199743532</v>
      </c>
      <c r="N8" s="68"/>
      <c r="O8" s="69"/>
      <c r="P8" s="26"/>
      <c r="Q8" s="26"/>
      <c r="R8" s="70">
        <v>26.099999999999998</v>
      </c>
      <c r="S8" s="26"/>
      <c r="T8" s="70"/>
      <c r="U8" s="70">
        <v>164.76666666666665</v>
      </c>
      <c r="V8" s="70"/>
      <c r="W8" s="71"/>
      <c r="X8" s="35"/>
      <c r="Y8" s="78">
        <v>2078.3332894903019</v>
      </c>
    </row>
    <row r="9" spans="1:25" ht="14.45" x14ac:dyDescent="0.3">
      <c r="A9" s="32" t="s">
        <v>70</v>
      </c>
      <c r="B9" s="74" t="s">
        <v>25</v>
      </c>
      <c r="C9" s="75">
        <v>350</v>
      </c>
      <c r="D9" s="69">
        <v>2.5</v>
      </c>
      <c r="E9" s="65">
        <v>3</v>
      </c>
      <c r="F9" s="65">
        <v>5</v>
      </c>
      <c r="G9" s="68"/>
      <c r="H9" s="21"/>
      <c r="I9" s="21"/>
      <c r="J9" s="67">
        <v>306.66666666666669</v>
      </c>
      <c r="K9" s="68"/>
      <c r="L9" s="68"/>
      <c r="M9" s="68">
        <v>0.9173531628706576</v>
      </c>
      <c r="N9" s="68"/>
      <c r="O9" s="69"/>
      <c r="P9" s="26"/>
      <c r="Q9" s="26"/>
      <c r="R9" s="70">
        <v>23.599999999999998</v>
      </c>
      <c r="S9" s="26"/>
      <c r="T9" s="70"/>
      <c r="U9" s="70">
        <v>164.56666666666666</v>
      </c>
      <c r="V9" s="70"/>
      <c r="W9" s="71"/>
      <c r="X9" s="35"/>
      <c r="Y9" s="78">
        <v>2146.6248321116927</v>
      </c>
    </row>
    <row r="10" spans="1:25" ht="14.45" x14ac:dyDescent="0.3">
      <c r="A10" s="32" t="s">
        <v>76</v>
      </c>
      <c r="B10" s="64" t="s">
        <v>29</v>
      </c>
      <c r="C10" s="75">
        <v>340</v>
      </c>
      <c r="D10" s="68">
        <v>2</v>
      </c>
      <c r="E10" s="68">
        <v>3</v>
      </c>
      <c r="F10" s="68">
        <v>5</v>
      </c>
      <c r="G10" s="76">
        <v>4</v>
      </c>
      <c r="H10" s="67">
        <v>318.66666666666669</v>
      </c>
      <c r="I10" s="67">
        <v>332.63666666666671</v>
      </c>
      <c r="J10" s="67">
        <v>299.33333333333331</v>
      </c>
      <c r="K10" s="68">
        <v>3.1688963210702341</v>
      </c>
      <c r="L10" s="68">
        <v>2.4414657980456029</v>
      </c>
      <c r="M10" s="68">
        <v>5.6201371931245703</v>
      </c>
      <c r="N10" s="68">
        <v>4.0308014955850862</v>
      </c>
      <c r="O10" s="69">
        <v>0.96666666666666679</v>
      </c>
      <c r="P10" s="70">
        <v>24.733333333333334</v>
      </c>
      <c r="Q10" s="70">
        <v>26.100000000000005</v>
      </c>
      <c r="R10" s="70">
        <v>24.033333333333331</v>
      </c>
      <c r="S10" s="70">
        <v>147</v>
      </c>
      <c r="T10" s="70">
        <v>163.29999999999998</v>
      </c>
      <c r="U10" s="70">
        <v>163.16666666666666</v>
      </c>
      <c r="V10" s="70">
        <v>163.23333333333332</v>
      </c>
      <c r="W10" s="71">
        <v>1674.0373541186891</v>
      </c>
      <c r="X10" s="28">
        <v>1826.8117763464136</v>
      </c>
      <c r="Y10" s="77">
        <v>2116.5241132075466</v>
      </c>
    </row>
    <row r="11" spans="1:25" ht="14.45" x14ac:dyDescent="0.3">
      <c r="A11" s="32" t="s">
        <v>79</v>
      </c>
      <c r="B11" s="74" t="s">
        <v>25</v>
      </c>
      <c r="C11" s="75">
        <v>340</v>
      </c>
      <c r="D11" s="75">
        <v>3</v>
      </c>
      <c r="E11" s="75">
        <v>3</v>
      </c>
      <c r="F11" s="75">
        <v>5</v>
      </c>
      <c r="G11" s="76">
        <v>5</v>
      </c>
      <c r="H11" s="67">
        <v>307</v>
      </c>
      <c r="I11" s="67">
        <v>320.65000000000003</v>
      </c>
      <c r="J11" s="67">
        <v>289</v>
      </c>
      <c r="K11" s="68">
        <v>16.436730455422044</v>
      </c>
      <c r="L11" s="68">
        <v>5.9084931506849312</v>
      </c>
      <c r="M11" s="68">
        <v>10.05811203518506</v>
      </c>
      <c r="N11" s="68">
        <v>7.9833025929349954</v>
      </c>
      <c r="O11" s="69">
        <v>0.9</v>
      </c>
      <c r="P11" s="70">
        <v>24.7</v>
      </c>
      <c r="Q11" s="70">
        <v>25.5</v>
      </c>
      <c r="R11" s="70">
        <v>22.333333333333332</v>
      </c>
      <c r="S11" s="70">
        <v>147.16666666666666</v>
      </c>
      <c r="T11" s="70">
        <v>153.16666666666666</v>
      </c>
      <c r="U11" s="70">
        <v>162.66666666666666</v>
      </c>
      <c r="V11" s="70">
        <v>157.91666666666666</v>
      </c>
      <c r="W11" s="71">
        <v>1676.6439961044709</v>
      </c>
      <c r="X11" s="28">
        <v>1727.1180241610739</v>
      </c>
      <c r="Y11" s="77">
        <v>2155.5860600858364</v>
      </c>
    </row>
    <row r="12" spans="1:25" ht="14.45" x14ac:dyDescent="0.3">
      <c r="A12" s="32" t="s">
        <v>39</v>
      </c>
      <c r="B12" s="74" t="s">
        <v>25</v>
      </c>
      <c r="C12" s="75">
        <v>350</v>
      </c>
      <c r="D12" s="69">
        <v>2.5</v>
      </c>
      <c r="E12" s="68">
        <v>4</v>
      </c>
      <c r="F12" s="68">
        <v>4</v>
      </c>
      <c r="G12" s="76">
        <v>4</v>
      </c>
      <c r="H12" s="67"/>
      <c r="I12" s="67">
        <v>338.20333333333332</v>
      </c>
      <c r="J12" s="67">
        <v>307</v>
      </c>
      <c r="K12" s="68"/>
      <c r="L12" s="68">
        <v>0.89459459459459467</v>
      </c>
      <c r="M12" s="68">
        <v>2.921439363021324</v>
      </c>
      <c r="N12" s="68">
        <v>1.9080169788079593</v>
      </c>
      <c r="O12" s="69"/>
      <c r="P12" s="70"/>
      <c r="Q12" s="70">
        <v>25.966666666666669</v>
      </c>
      <c r="R12" s="70">
        <v>23.899999999999995</v>
      </c>
      <c r="S12" s="70"/>
      <c r="T12" s="70">
        <v>157.83333333333331</v>
      </c>
      <c r="U12" s="70">
        <v>162.56666666666666</v>
      </c>
      <c r="V12" s="70">
        <v>160.19999999999999</v>
      </c>
      <c r="W12" s="71"/>
      <c r="X12" s="28">
        <v>1765.6570240866035</v>
      </c>
      <c r="Y12" s="77">
        <v>2112.3848579938676</v>
      </c>
    </row>
    <row r="13" spans="1:25" ht="14.45" x14ac:dyDescent="0.3">
      <c r="A13" s="32" t="s">
        <v>84</v>
      </c>
      <c r="B13" s="74" t="s">
        <v>25</v>
      </c>
      <c r="C13" s="75">
        <v>320</v>
      </c>
      <c r="D13" s="65">
        <v>2</v>
      </c>
      <c r="E13" s="65">
        <v>4</v>
      </c>
      <c r="F13" s="65">
        <v>4</v>
      </c>
      <c r="G13" s="68"/>
      <c r="H13" s="21"/>
      <c r="I13" s="21"/>
      <c r="J13" s="67">
        <v>292.33333333333331</v>
      </c>
      <c r="K13" s="68"/>
      <c r="L13" s="68"/>
      <c r="M13" s="68">
        <v>1.4963414978670508</v>
      </c>
      <c r="N13" s="68"/>
      <c r="O13" s="69"/>
      <c r="P13" s="26"/>
      <c r="Q13" s="26"/>
      <c r="R13" s="70">
        <v>22.3</v>
      </c>
      <c r="S13" s="26"/>
      <c r="T13" s="70"/>
      <c r="U13" s="70">
        <v>162.33333333333334</v>
      </c>
      <c r="V13" s="70"/>
      <c r="W13" s="71"/>
      <c r="X13" s="35"/>
      <c r="Y13" s="78">
        <v>2152.0402556842555</v>
      </c>
    </row>
    <row r="14" spans="1:25" ht="14.45" x14ac:dyDescent="0.3">
      <c r="A14" s="32" t="s">
        <v>65</v>
      </c>
      <c r="B14" s="64" t="s">
        <v>25</v>
      </c>
      <c r="C14" s="65">
        <v>320</v>
      </c>
      <c r="D14" s="65">
        <v>2</v>
      </c>
      <c r="E14" s="65">
        <v>5</v>
      </c>
      <c r="F14" s="65">
        <v>4</v>
      </c>
      <c r="G14" s="66">
        <v>5.5</v>
      </c>
      <c r="H14" s="67">
        <v>323.33333333333331</v>
      </c>
      <c r="I14" s="67">
        <v>331.99666666666667</v>
      </c>
      <c r="J14" s="67">
        <v>306.66666666666669</v>
      </c>
      <c r="K14" s="68">
        <v>21.796338672768879</v>
      </c>
      <c r="L14" s="68">
        <v>13.355066445182725</v>
      </c>
      <c r="M14" s="68">
        <v>5.7620726367856792</v>
      </c>
      <c r="N14" s="68">
        <v>9.5585695409842018</v>
      </c>
      <c r="O14" s="69">
        <v>1.6333333333333335</v>
      </c>
      <c r="P14" s="70">
        <v>24.333333333333332</v>
      </c>
      <c r="Q14" s="70">
        <v>24.766666666666669</v>
      </c>
      <c r="R14" s="70">
        <v>21.333333333333332</v>
      </c>
      <c r="S14" s="70">
        <v>148.46666666666667</v>
      </c>
      <c r="T14" s="70">
        <v>160.43333333333334</v>
      </c>
      <c r="U14" s="70">
        <v>162.13333333333333</v>
      </c>
      <c r="V14" s="70">
        <v>161.28333333333333</v>
      </c>
      <c r="W14" s="71">
        <v>1699.2769992364174</v>
      </c>
      <c r="X14" s="72">
        <v>1826.2430708846553</v>
      </c>
      <c r="Y14" s="73">
        <v>2174.3069288135589</v>
      </c>
    </row>
    <row r="15" spans="1:25" ht="14.45" x14ac:dyDescent="0.3">
      <c r="A15" s="81" t="s">
        <v>81</v>
      </c>
      <c r="B15" s="74" t="s">
        <v>29</v>
      </c>
      <c r="C15" s="75">
        <v>340</v>
      </c>
      <c r="D15" s="65">
        <v>2</v>
      </c>
      <c r="E15" s="65">
        <v>4</v>
      </c>
      <c r="F15" s="65">
        <v>5</v>
      </c>
      <c r="G15" s="69">
        <v>3.5</v>
      </c>
      <c r="H15" s="67">
        <v>328.33333333333331</v>
      </c>
      <c r="I15" s="67">
        <v>339.20333333333332</v>
      </c>
      <c r="J15" s="67">
        <v>311</v>
      </c>
      <c r="K15" s="68">
        <v>6.7074354494272956</v>
      </c>
      <c r="L15" s="68">
        <v>3.5494915254237287</v>
      </c>
      <c r="M15" s="68">
        <v>1.4205470455470455</v>
      </c>
      <c r="N15" s="68">
        <v>2.4850192854853872</v>
      </c>
      <c r="O15" s="69">
        <v>0.50000000000000011</v>
      </c>
      <c r="P15" s="70">
        <v>25.566666666666663</v>
      </c>
      <c r="Q15" s="70">
        <v>26.3</v>
      </c>
      <c r="R15" s="70">
        <v>23.766666666666666</v>
      </c>
      <c r="S15" s="70">
        <v>144.83333333333331</v>
      </c>
      <c r="T15" s="70">
        <v>144.26666666666668</v>
      </c>
      <c r="U15" s="70">
        <v>159.30000000000001</v>
      </c>
      <c r="V15" s="70">
        <v>151.78333333333336</v>
      </c>
      <c r="W15" s="71">
        <v>1631.7252045977011</v>
      </c>
      <c r="X15" s="28">
        <v>1609.5515278878338</v>
      </c>
      <c r="Y15" s="77">
        <v>2073.4958864888504</v>
      </c>
    </row>
    <row r="16" spans="1:25" ht="14.45" x14ac:dyDescent="0.3">
      <c r="A16" s="103" t="s">
        <v>64</v>
      </c>
      <c r="B16" s="74" t="s">
        <v>25</v>
      </c>
      <c r="C16" s="65">
        <v>350</v>
      </c>
      <c r="D16" s="65">
        <v>2</v>
      </c>
      <c r="E16" s="65">
        <v>6</v>
      </c>
      <c r="F16" s="65">
        <v>4</v>
      </c>
      <c r="G16" s="66">
        <v>4</v>
      </c>
      <c r="H16" s="67">
        <v>308.66666666666669</v>
      </c>
      <c r="I16" s="67">
        <v>321.13333333333333</v>
      </c>
      <c r="J16" s="67">
        <v>293.33333333333331</v>
      </c>
      <c r="K16" s="68"/>
      <c r="L16" s="68">
        <v>7.7555050505050502</v>
      </c>
      <c r="M16" s="68">
        <v>1.4061689208216113</v>
      </c>
      <c r="N16" s="68">
        <v>4.5808369856633311</v>
      </c>
      <c r="O16" s="69">
        <v>0.86666666666666659</v>
      </c>
      <c r="P16" s="70">
        <v>24.633333333333336</v>
      </c>
      <c r="Q16" s="70">
        <v>24.733333333333331</v>
      </c>
      <c r="R16" s="70">
        <v>23.7</v>
      </c>
      <c r="S16" s="70">
        <v>146.53333333333333</v>
      </c>
      <c r="T16" s="70">
        <v>151.96666666666667</v>
      </c>
      <c r="U16" s="70">
        <v>158.03333333333333</v>
      </c>
      <c r="V16" s="70">
        <v>155</v>
      </c>
      <c r="W16" s="71">
        <v>1670.8378498245613</v>
      </c>
      <c r="X16" s="28">
        <v>1730.5977998700916</v>
      </c>
      <c r="Y16" s="77">
        <v>2058.7687903888159</v>
      </c>
    </row>
    <row r="17" spans="1:25" ht="14.45" x14ac:dyDescent="0.3">
      <c r="A17" s="32" t="s">
        <v>82</v>
      </c>
      <c r="B17" s="74" t="s">
        <v>25</v>
      </c>
      <c r="C17" s="30">
        <v>340</v>
      </c>
      <c r="D17" s="82">
        <v>2</v>
      </c>
      <c r="E17" s="82">
        <v>4</v>
      </c>
      <c r="F17" s="82">
        <v>6</v>
      </c>
      <c r="G17" s="82">
        <v>4.5</v>
      </c>
      <c r="H17" s="67">
        <v>313</v>
      </c>
      <c r="I17" s="67">
        <v>322.18</v>
      </c>
      <c r="J17" s="67">
        <v>294.33333333333331</v>
      </c>
      <c r="K17" s="68">
        <v>10.96978358513679</v>
      </c>
      <c r="L17" s="68">
        <v>2.7318032786885249</v>
      </c>
      <c r="M17" s="68">
        <v>8.0830900207253951</v>
      </c>
      <c r="N17" s="68">
        <v>5.4074466497069604</v>
      </c>
      <c r="O17" s="69">
        <v>0.3666666666666667</v>
      </c>
      <c r="P17" s="70">
        <v>25.599999999999998</v>
      </c>
      <c r="Q17" s="70">
        <v>25.933333333333334</v>
      </c>
      <c r="R17" s="70">
        <v>25</v>
      </c>
      <c r="S17" s="70">
        <v>142.83333333333334</v>
      </c>
      <c r="T17" s="70">
        <v>148</v>
      </c>
      <c r="U17" s="70">
        <v>155.56666666666666</v>
      </c>
      <c r="V17" s="70">
        <v>151.78333333333333</v>
      </c>
      <c r="W17" s="71">
        <v>1608.4888630824375</v>
      </c>
      <c r="X17" s="83">
        <v>1665.9422379202153</v>
      </c>
      <c r="Y17" s="84">
        <v>1992.2904444444443</v>
      </c>
    </row>
    <row r="18" spans="1:25" ht="14.45" x14ac:dyDescent="0.3">
      <c r="A18" s="80" t="s">
        <v>83</v>
      </c>
      <c r="B18" s="74" t="s">
        <v>25</v>
      </c>
      <c r="C18" s="75">
        <v>370</v>
      </c>
      <c r="D18" s="65">
        <v>2</v>
      </c>
      <c r="E18" s="65">
        <v>5</v>
      </c>
      <c r="F18" s="65">
        <v>5</v>
      </c>
      <c r="G18" s="68"/>
      <c r="H18" s="67"/>
      <c r="I18" s="67"/>
      <c r="J18" s="67">
        <v>293</v>
      </c>
      <c r="K18" s="68"/>
      <c r="L18" s="68"/>
      <c r="M18" s="68">
        <v>2.5446308541546636</v>
      </c>
      <c r="N18" s="68"/>
      <c r="O18" s="69"/>
      <c r="P18" s="70"/>
      <c r="Q18" s="70"/>
      <c r="R18" s="70">
        <v>27.400000000000002</v>
      </c>
      <c r="S18" s="70"/>
      <c r="T18" s="70"/>
      <c r="U18" s="70">
        <v>155.46666666666667</v>
      </c>
      <c r="V18" s="70"/>
      <c r="W18" s="71"/>
      <c r="X18" s="28"/>
      <c r="Y18" s="77">
        <v>1924.416937373737</v>
      </c>
    </row>
    <row r="19" spans="1:25" ht="14.45" x14ac:dyDescent="0.3">
      <c r="A19" s="32" t="s">
        <v>74</v>
      </c>
      <c r="B19" s="64" t="s">
        <v>75</v>
      </c>
      <c r="C19" s="75">
        <v>310</v>
      </c>
      <c r="D19" s="68">
        <v>3</v>
      </c>
      <c r="E19" s="68">
        <v>3</v>
      </c>
      <c r="F19" s="68">
        <v>5</v>
      </c>
      <c r="G19" s="79">
        <v>4.5</v>
      </c>
      <c r="H19" s="67">
        <v>334</v>
      </c>
      <c r="I19" s="67">
        <v>354.74333333333334</v>
      </c>
      <c r="J19" s="67">
        <v>322.66666666666669</v>
      </c>
      <c r="K19" s="68">
        <v>17.857142857142858</v>
      </c>
      <c r="L19" s="68">
        <v>1.2311204013377925</v>
      </c>
      <c r="M19" s="68">
        <v>1.5011168250999949</v>
      </c>
      <c r="N19" s="68">
        <v>1.3661186132188936</v>
      </c>
      <c r="O19" s="69">
        <v>1.2666666666666666</v>
      </c>
      <c r="P19" s="70">
        <v>24.266666666666666</v>
      </c>
      <c r="Q19" s="70">
        <v>25.633333333333336</v>
      </c>
      <c r="R19" s="70">
        <v>24.5</v>
      </c>
      <c r="S19" s="70">
        <v>145.13333333333333</v>
      </c>
      <c r="T19" s="70">
        <v>163.06666666666666</v>
      </c>
      <c r="U19" s="70">
        <v>154.1</v>
      </c>
      <c r="V19" s="70">
        <v>158.58333333333331</v>
      </c>
      <c r="W19" s="71">
        <v>1662.5076480751175</v>
      </c>
      <c r="X19" s="28">
        <v>1835.5381594382193</v>
      </c>
      <c r="Y19" s="77">
        <v>1986.7306781456955</v>
      </c>
    </row>
    <row r="20" spans="1:25" ht="14.45" x14ac:dyDescent="0.3">
      <c r="A20" s="32" t="s">
        <v>66</v>
      </c>
      <c r="B20" s="74" t="s">
        <v>25</v>
      </c>
      <c r="C20" s="75">
        <v>290</v>
      </c>
      <c r="D20" s="66">
        <v>2.5</v>
      </c>
      <c r="E20" s="75">
        <v>4</v>
      </c>
      <c r="F20" s="75">
        <v>4</v>
      </c>
      <c r="G20" s="76">
        <v>5</v>
      </c>
      <c r="H20" s="67">
        <v>310</v>
      </c>
      <c r="I20" s="67">
        <v>311.91333333333336</v>
      </c>
      <c r="J20" s="67">
        <v>289.66666666666669</v>
      </c>
      <c r="K20" s="68">
        <v>14.62751143179139</v>
      </c>
      <c r="L20" s="68">
        <v>7.0967114093959731</v>
      </c>
      <c r="M20" s="68">
        <v>3.4540620341703931</v>
      </c>
      <c r="N20" s="68">
        <v>5.2753867217831836</v>
      </c>
      <c r="O20" s="69">
        <v>0.26666666666666666</v>
      </c>
      <c r="P20" s="70">
        <v>23.366666666666664</v>
      </c>
      <c r="Q20" s="70">
        <v>24.433333333333334</v>
      </c>
      <c r="R20" s="70">
        <v>21.900000000000002</v>
      </c>
      <c r="S20" s="70">
        <v>138.20000000000002</v>
      </c>
      <c r="T20" s="70">
        <v>142.70000000000002</v>
      </c>
      <c r="U20" s="70">
        <v>152.36666666666667</v>
      </c>
      <c r="V20" s="70">
        <v>147.53333333333336</v>
      </c>
      <c r="W20" s="71">
        <v>1600.632183592867</v>
      </c>
      <c r="X20" s="28">
        <v>1631.2312832112927</v>
      </c>
      <c r="Y20" s="77">
        <v>2029.6730501067009</v>
      </c>
    </row>
    <row r="21" spans="1:25" ht="14.45" x14ac:dyDescent="0.3">
      <c r="A21" s="32" t="s">
        <v>68</v>
      </c>
      <c r="B21" s="74" t="s">
        <v>25</v>
      </c>
      <c r="C21" s="75">
        <v>340</v>
      </c>
      <c r="D21" s="68">
        <v>2</v>
      </c>
      <c r="E21" s="68">
        <v>5</v>
      </c>
      <c r="F21" s="68">
        <v>4</v>
      </c>
      <c r="G21" s="76">
        <v>4</v>
      </c>
      <c r="H21" s="67">
        <v>305</v>
      </c>
      <c r="I21" s="67">
        <v>313.95</v>
      </c>
      <c r="J21" s="67">
        <v>291</v>
      </c>
      <c r="K21" s="68">
        <v>24.762599957912457</v>
      </c>
      <c r="L21" s="68">
        <v>6.6603401360544217</v>
      </c>
      <c r="M21" s="68">
        <v>2.6331322344412214</v>
      </c>
      <c r="N21" s="68">
        <v>4.6467361852478213</v>
      </c>
      <c r="O21" s="69">
        <v>0.93333333333333324</v>
      </c>
      <c r="P21" s="70">
        <v>24.633333333333336</v>
      </c>
      <c r="Q21" s="70">
        <v>25.066666666666666</v>
      </c>
      <c r="R21" s="70">
        <v>23.8</v>
      </c>
      <c r="S21" s="70">
        <v>144</v>
      </c>
      <c r="T21" s="70">
        <v>161.20000000000002</v>
      </c>
      <c r="U21" s="70">
        <v>150.19999999999999</v>
      </c>
      <c r="V21" s="70">
        <v>155.69999999999999</v>
      </c>
      <c r="W21" s="71">
        <v>1641.9516631578947</v>
      </c>
      <c r="X21" s="28">
        <v>1827.946961992883</v>
      </c>
      <c r="Y21" s="77">
        <v>1954.2100178477685</v>
      </c>
    </row>
    <row r="22" spans="1:25" ht="14.45" x14ac:dyDescent="0.3">
      <c r="A22" s="80" t="s">
        <v>77</v>
      </c>
      <c r="B22" s="74" t="s">
        <v>75</v>
      </c>
      <c r="C22" s="75">
        <v>290</v>
      </c>
      <c r="D22" s="65">
        <v>2</v>
      </c>
      <c r="E22" s="65">
        <v>2</v>
      </c>
      <c r="F22" s="65">
        <v>4</v>
      </c>
      <c r="G22" s="69">
        <v>4.5</v>
      </c>
      <c r="H22" s="21"/>
      <c r="I22" s="67">
        <v>326.55</v>
      </c>
      <c r="J22" s="67">
        <v>307.33333333333331</v>
      </c>
      <c r="K22" s="68"/>
      <c r="L22" s="68">
        <v>2.81</v>
      </c>
      <c r="M22" s="68">
        <v>1.5982042648709316</v>
      </c>
      <c r="N22" s="68">
        <v>2.2041021324354659</v>
      </c>
      <c r="O22" s="69"/>
      <c r="P22" s="26"/>
      <c r="Q22" s="70">
        <v>25.600000000000005</v>
      </c>
      <c r="R22" s="70">
        <v>24.2</v>
      </c>
      <c r="S22" s="26"/>
      <c r="T22" s="70">
        <v>146.1</v>
      </c>
      <c r="U22" s="70">
        <v>147.79999999999998</v>
      </c>
      <c r="V22" s="70">
        <v>146.94999999999999</v>
      </c>
      <c r="W22" s="71"/>
      <c r="X22" s="28">
        <v>1645.275772903226</v>
      </c>
      <c r="Y22" s="77">
        <v>1913.0374058047489</v>
      </c>
    </row>
    <row r="23" spans="1:25" thickBot="1" x14ac:dyDescent="0.35">
      <c r="A23" s="102" t="s">
        <v>78</v>
      </c>
      <c r="B23" s="85" t="s">
        <v>29</v>
      </c>
      <c r="C23" s="86">
        <v>330</v>
      </c>
      <c r="D23" s="87">
        <v>2</v>
      </c>
      <c r="E23" s="87">
        <v>4</v>
      </c>
      <c r="F23" s="87">
        <v>5</v>
      </c>
      <c r="G23" s="90">
        <v>4.5</v>
      </c>
      <c r="H23" s="89">
        <v>324.33333333333331</v>
      </c>
      <c r="I23" s="89">
        <v>220.87</v>
      </c>
      <c r="J23" s="89">
        <v>299.66666666666669</v>
      </c>
      <c r="K23" s="88">
        <v>14.625239911263991</v>
      </c>
      <c r="L23" s="88">
        <v>6.1316666666666668</v>
      </c>
      <c r="M23" s="88">
        <v>6.5030801276774035</v>
      </c>
      <c r="N23" s="88">
        <v>6.3173733971720356</v>
      </c>
      <c r="O23" s="90">
        <v>0.46666666666666662</v>
      </c>
      <c r="P23" s="91">
        <v>24.633333333333336</v>
      </c>
      <c r="Q23" s="91">
        <v>17.033333333333335</v>
      </c>
      <c r="R23" s="91">
        <v>24.633333333333336</v>
      </c>
      <c r="S23" s="91">
        <v>140.36666666666667</v>
      </c>
      <c r="T23" s="91">
        <v>147.06666666666669</v>
      </c>
      <c r="U23" s="91">
        <v>140.30000000000001</v>
      </c>
      <c r="V23" s="91">
        <v>143.68333333333334</v>
      </c>
      <c r="W23" s="92">
        <v>1600.5227901754386</v>
      </c>
      <c r="X23" s="106">
        <v>1662.6611565551095</v>
      </c>
      <c r="Y23" s="108">
        <v>1805.6196732419285</v>
      </c>
    </row>
    <row r="24" spans="1:25" ht="15.6" thickTop="1" thickBot="1" x14ac:dyDescent="0.35">
      <c r="A24" s="46" t="s">
        <v>47</v>
      </c>
      <c r="B24" s="93"/>
      <c r="C24" s="94"/>
      <c r="D24" s="95">
        <f t="shared" ref="D24:J24" si="0">AVERAGE(D2:D23)</f>
        <v>2.2727272727272729</v>
      </c>
      <c r="E24" s="95">
        <f t="shared" si="0"/>
        <v>4.2272727272727275</v>
      </c>
      <c r="F24" s="95">
        <f t="shared" si="0"/>
        <v>4.6818181818181817</v>
      </c>
      <c r="G24" s="95">
        <f t="shared" si="0"/>
        <v>4.2666666666666666</v>
      </c>
      <c r="H24" s="95">
        <f t="shared" si="0"/>
        <v>317.23333333333335</v>
      </c>
      <c r="I24" s="95">
        <f t="shared" si="0"/>
        <v>319.957619047619</v>
      </c>
      <c r="J24" s="95">
        <f t="shared" si="0"/>
        <v>300.93939393939394</v>
      </c>
      <c r="K24" s="95">
        <f t="shared" ref="K24:Y24" si="1">AVERAGE(K2:K23)</f>
        <v>14.550186515770658</v>
      </c>
      <c r="L24" s="95">
        <f t="shared" si="1"/>
        <v>4.9542828414312376</v>
      </c>
      <c r="M24" s="95">
        <f t="shared" si="1"/>
        <v>3.4324519717623647</v>
      </c>
      <c r="N24" s="95">
        <f t="shared" si="1"/>
        <v>4.6063087927348008</v>
      </c>
      <c r="O24" s="98">
        <f t="shared" si="1"/>
        <v>0.81666666666666665</v>
      </c>
      <c r="P24" s="98">
        <f t="shared" si="1"/>
        <v>24.646666666666665</v>
      </c>
      <c r="Q24" s="98">
        <f t="shared" si="1"/>
        <v>24.826190476190479</v>
      </c>
      <c r="R24" s="98">
        <f t="shared" si="1"/>
        <v>23.925757575757572</v>
      </c>
      <c r="S24" s="98">
        <f t="shared" si="1"/>
        <v>144.45333333333332</v>
      </c>
      <c r="T24" s="98">
        <f t="shared" si="1"/>
        <v>154.32857142857142</v>
      </c>
      <c r="U24" s="98">
        <f t="shared" si="1"/>
        <v>160.75000000000003</v>
      </c>
      <c r="V24" s="98">
        <f t="shared" si="1"/>
        <v>155.84285714285713</v>
      </c>
      <c r="W24" s="96">
        <f t="shared" si="1"/>
        <v>1646.6624551965592</v>
      </c>
      <c r="X24" s="96">
        <f t="shared" si="1"/>
        <v>1742.0490739947329</v>
      </c>
      <c r="Y24" s="97">
        <f t="shared" si="1"/>
        <v>2087.5038548880893</v>
      </c>
    </row>
  </sheetData>
  <sortState ref="A2:Y23">
    <sortCondition descending="1" ref="U2:U2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O40" sqref="O40"/>
    </sheetView>
  </sheetViews>
  <sheetFormatPr baseColWidth="10" defaultRowHeight="15" x14ac:dyDescent="0.25"/>
  <cols>
    <col min="1" max="1" width="20.7109375" style="99" bestFit="1" customWidth="1"/>
    <col min="2" max="2" width="3.28515625" bestFit="1" customWidth="1"/>
    <col min="3" max="4" width="4" bestFit="1" customWidth="1"/>
    <col min="5" max="6" width="3.28515625" bestFit="1" customWidth="1"/>
    <col min="7" max="7" width="3.5703125" bestFit="1" customWidth="1"/>
    <col min="8" max="10" width="4" bestFit="1" customWidth="1"/>
    <col min="11" max="13" width="3.28515625" bestFit="1" customWidth="1"/>
    <col min="14" max="14" width="5.7109375" bestFit="1" customWidth="1"/>
    <col min="15" max="15" width="3.5703125" bestFit="1" customWidth="1"/>
    <col min="16" max="17" width="4.5703125" bestFit="1" customWidth="1"/>
    <col min="18" max="21" width="5.5703125" bestFit="1" customWidth="1"/>
    <col min="22" max="24" width="5.7109375" bestFit="1" customWidth="1"/>
  </cols>
  <sheetData>
    <row r="1" spans="1:24" ht="13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7" t="s">
        <v>15</v>
      </c>
      <c r="Q1" s="7" t="s">
        <v>16</v>
      </c>
      <c r="R1" s="8" t="s">
        <v>17</v>
      </c>
      <c r="S1" s="8" t="s">
        <v>18</v>
      </c>
      <c r="T1" s="8" t="s">
        <v>19</v>
      </c>
      <c r="U1" s="2" t="s">
        <v>20</v>
      </c>
      <c r="V1" s="9" t="s">
        <v>21</v>
      </c>
      <c r="W1" s="9" t="s">
        <v>22</v>
      </c>
      <c r="X1" s="10" t="s">
        <v>23</v>
      </c>
    </row>
    <row r="2" spans="1:24" thickTop="1" x14ac:dyDescent="0.3">
      <c r="A2" s="109" t="s">
        <v>43</v>
      </c>
      <c r="B2" s="110" t="s">
        <v>25</v>
      </c>
      <c r="C2" s="11">
        <v>430</v>
      </c>
      <c r="D2" s="11">
        <v>2</v>
      </c>
      <c r="E2" s="11">
        <v>5</v>
      </c>
      <c r="F2" s="11">
        <v>4</v>
      </c>
      <c r="G2" s="111">
        <v>2.5</v>
      </c>
      <c r="H2" s="12">
        <v>344.08333333333331</v>
      </c>
      <c r="I2" s="12">
        <v>341.25</v>
      </c>
      <c r="J2" s="12">
        <v>323.75</v>
      </c>
      <c r="K2" s="13">
        <v>8.2560974144608252</v>
      </c>
      <c r="L2" s="13">
        <v>5.0238112665648904</v>
      </c>
      <c r="M2" s="13">
        <v>7.847717585197775</v>
      </c>
      <c r="N2" s="13">
        <v>6.4357644258813327</v>
      </c>
      <c r="O2" s="14">
        <v>0.89999999999999991</v>
      </c>
      <c r="P2" s="15">
        <v>28.725000000000001</v>
      </c>
      <c r="Q2" s="15">
        <v>25.225000000000001</v>
      </c>
      <c r="R2" s="15">
        <v>174.24999999999997</v>
      </c>
      <c r="S2" s="15">
        <v>186.1</v>
      </c>
      <c r="T2" s="15">
        <v>185.8</v>
      </c>
      <c r="U2" s="15">
        <v>185.95</v>
      </c>
      <c r="V2" s="16">
        <v>2016.7450833823045</v>
      </c>
      <c r="W2" s="17">
        <v>2005.9390403928444</v>
      </c>
      <c r="X2" s="18">
        <v>2372.234516616516</v>
      </c>
    </row>
    <row r="3" spans="1:24" ht="14.45" x14ac:dyDescent="0.3">
      <c r="A3" s="37" t="s">
        <v>41</v>
      </c>
      <c r="B3" s="20" t="s">
        <v>25</v>
      </c>
      <c r="C3" s="30">
        <v>410</v>
      </c>
      <c r="D3" s="30">
        <v>3</v>
      </c>
      <c r="E3" s="30">
        <v>6</v>
      </c>
      <c r="F3" s="30">
        <v>4</v>
      </c>
      <c r="G3" s="31">
        <v>2</v>
      </c>
      <c r="H3" s="23"/>
      <c r="I3" s="23">
        <v>331.75</v>
      </c>
      <c r="J3" s="23">
        <v>319.75</v>
      </c>
      <c r="K3" s="24"/>
      <c r="L3" s="24">
        <v>4.8090777651825265</v>
      </c>
      <c r="M3" s="24">
        <v>0.51275344032579873</v>
      </c>
      <c r="N3" s="24">
        <v>2.6609156027541627</v>
      </c>
      <c r="O3" s="25">
        <v>0.72499999999999998</v>
      </c>
      <c r="P3" s="26">
        <v>27.5</v>
      </c>
      <c r="Q3" s="26">
        <v>25.074999999999996</v>
      </c>
      <c r="R3" s="26"/>
      <c r="S3" s="26">
        <v>175.8</v>
      </c>
      <c r="T3" s="26">
        <v>178.4</v>
      </c>
      <c r="U3" s="26">
        <v>177.10000000000002</v>
      </c>
      <c r="V3" s="27"/>
      <c r="W3" s="28">
        <v>1929.0376386206899</v>
      </c>
      <c r="X3" s="29">
        <v>2282.3954311644975</v>
      </c>
    </row>
    <row r="4" spans="1:24" ht="14.45" x14ac:dyDescent="0.3">
      <c r="A4" s="32" t="s">
        <v>32</v>
      </c>
      <c r="B4" s="20" t="s">
        <v>25</v>
      </c>
      <c r="C4" s="21">
        <v>420</v>
      </c>
      <c r="D4" s="21">
        <v>3</v>
      </c>
      <c r="E4" s="21">
        <v>4</v>
      </c>
      <c r="F4" s="21">
        <v>4</v>
      </c>
      <c r="G4" s="31">
        <v>2.5</v>
      </c>
      <c r="H4" s="21"/>
      <c r="I4" s="23">
        <v>338.25</v>
      </c>
      <c r="J4" s="23">
        <v>323.75</v>
      </c>
      <c r="K4" s="24"/>
      <c r="L4" s="24">
        <v>1.8291043078528306</v>
      </c>
      <c r="M4" s="24">
        <v>0.54056873175848674</v>
      </c>
      <c r="N4" s="24">
        <v>1.1848365198056587</v>
      </c>
      <c r="O4" s="25">
        <v>0.5</v>
      </c>
      <c r="P4" s="26">
        <v>26.8</v>
      </c>
      <c r="Q4" s="26">
        <v>24.2</v>
      </c>
      <c r="R4" s="26"/>
      <c r="S4" s="26">
        <v>181.17499999999998</v>
      </c>
      <c r="T4" s="26">
        <v>177.22500000000002</v>
      </c>
      <c r="U4" s="26">
        <v>179.2</v>
      </c>
      <c r="V4" s="27"/>
      <c r="W4" s="28">
        <v>2007.582156502732</v>
      </c>
      <c r="X4" s="29">
        <v>2293.8975253298154</v>
      </c>
    </row>
    <row r="5" spans="1:24" ht="14.45" x14ac:dyDescent="0.3">
      <c r="A5" s="80" t="s">
        <v>46</v>
      </c>
      <c r="B5" s="20" t="s">
        <v>25</v>
      </c>
      <c r="C5" s="21">
        <v>410</v>
      </c>
      <c r="D5" s="21">
        <v>2</v>
      </c>
      <c r="E5" s="21">
        <v>4</v>
      </c>
      <c r="F5" s="21">
        <v>7</v>
      </c>
      <c r="G5" s="21"/>
      <c r="H5" s="21"/>
      <c r="I5" s="21"/>
      <c r="J5" s="23">
        <v>317.25</v>
      </c>
      <c r="K5" s="24"/>
      <c r="L5" s="24"/>
      <c r="M5" s="24">
        <v>2.2430462591105162</v>
      </c>
      <c r="N5" s="24"/>
      <c r="O5" s="25">
        <v>0.3</v>
      </c>
      <c r="P5" s="26"/>
      <c r="Q5" s="26">
        <v>24.725000000000001</v>
      </c>
      <c r="R5" s="26"/>
      <c r="S5" s="26"/>
      <c r="T5" s="26">
        <v>176.37500000000003</v>
      </c>
      <c r="U5" s="26"/>
      <c r="V5" s="27"/>
      <c r="W5" s="35"/>
      <c r="X5" s="29">
        <v>2267.1248357688478</v>
      </c>
    </row>
    <row r="6" spans="1:24" ht="14.45" x14ac:dyDescent="0.3">
      <c r="A6" s="34" t="s">
        <v>37</v>
      </c>
      <c r="B6" s="20" t="s">
        <v>29</v>
      </c>
      <c r="C6" s="21">
        <v>400</v>
      </c>
      <c r="D6" s="21">
        <v>3</v>
      </c>
      <c r="E6" s="21">
        <v>3</v>
      </c>
      <c r="F6" s="21">
        <v>5</v>
      </c>
      <c r="G6" s="21">
        <v>3</v>
      </c>
      <c r="H6" s="23">
        <v>357.41666666666669</v>
      </c>
      <c r="I6" s="23">
        <v>351.25</v>
      </c>
      <c r="J6" s="23">
        <v>331.25</v>
      </c>
      <c r="K6" s="24">
        <v>3.7944635685599541</v>
      </c>
      <c r="L6" s="24">
        <v>9.8289291682382451</v>
      </c>
      <c r="M6" s="24">
        <v>2.1078532780694141</v>
      </c>
      <c r="N6" s="24">
        <v>5.9683912231538301</v>
      </c>
      <c r="O6" s="25">
        <v>1.2749999999999999</v>
      </c>
      <c r="P6" s="26">
        <v>26.35</v>
      </c>
      <c r="Q6" s="26">
        <v>23.625</v>
      </c>
      <c r="R6" s="26">
        <v>177.60000000000002</v>
      </c>
      <c r="S6" s="26">
        <v>181.72500000000002</v>
      </c>
      <c r="T6" s="26">
        <v>175.05</v>
      </c>
      <c r="U6" s="26">
        <v>178.38750000000002</v>
      </c>
      <c r="V6" s="27">
        <v>2067.8357302886802</v>
      </c>
      <c r="W6" s="28">
        <v>2026.0954268024443</v>
      </c>
      <c r="X6" s="29">
        <v>2282.6416860883796</v>
      </c>
    </row>
    <row r="7" spans="1:24" ht="14.45" x14ac:dyDescent="0.3">
      <c r="A7" s="80" t="s">
        <v>36</v>
      </c>
      <c r="B7" s="20" t="s">
        <v>25</v>
      </c>
      <c r="C7" s="21">
        <v>410</v>
      </c>
      <c r="D7" s="21">
        <v>2.5</v>
      </c>
      <c r="E7" s="21">
        <v>4</v>
      </c>
      <c r="F7" s="21">
        <v>5</v>
      </c>
      <c r="G7" s="21"/>
      <c r="H7" s="21"/>
      <c r="I7" s="21"/>
      <c r="J7" s="23">
        <v>307.5</v>
      </c>
      <c r="K7" s="24"/>
      <c r="L7" s="24"/>
      <c r="M7" s="24">
        <v>1.166965692127812</v>
      </c>
      <c r="N7" s="24"/>
      <c r="O7" s="25">
        <v>0.7</v>
      </c>
      <c r="P7" s="26"/>
      <c r="Q7" s="26">
        <v>24</v>
      </c>
      <c r="R7" s="26"/>
      <c r="S7" s="26"/>
      <c r="T7" s="26">
        <v>171.77500000000001</v>
      </c>
      <c r="U7" s="26"/>
      <c r="V7" s="27"/>
      <c r="W7" s="35"/>
      <c r="X7" s="29">
        <v>2229.1512973684207</v>
      </c>
    </row>
    <row r="8" spans="1:24" ht="14.45" x14ac:dyDescent="0.3">
      <c r="A8" s="80" t="s">
        <v>45</v>
      </c>
      <c r="B8" s="20" t="s">
        <v>29</v>
      </c>
      <c r="C8" s="21">
        <v>410</v>
      </c>
      <c r="D8" s="21">
        <v>2.5</v>
      </c>
      <c r="E8" s="21">
        <v>4</v>
      </c>
      <c r="F8" s="21">
        <v>5</v>
      </c>
      <c r="G8" s="21"/>
      <c r="H8" s="21"/>
      <c r="I8" s="23"/>
      <c r="J8" s="23">
        <v>302.5</v>
      </c>
      <c r="K8" s="24"/>
      <c r="L8" s="24"/>
      <c r="M8" s="24">
        <v>1.7853812290178446</v>
      </c>
      <c r="N8" s="24"/>
      <c r="O8" s="25">
        <v>0.30000000000000004</v>
      </c>
      <c r="P8" s="26"/>
      <c r="Q8" s="26">
        <v>24.1</v>
      </c>
      <c r="R8" s="26"/>
      <c r="S8" s="26"/>
      <c r="T8" s="26">
        <v>170.39999999999998</v>
      </c>
      <c r="U8" s="26"/>
      <c r="V8" s="27"/>
      <c r="W8" s="28"/>
      <c r="X8" s="29">
        <v>2208.4369833992087</v>
      </c>
    </row>
    <row r="9" spans="1:24" ht="14.45" x14ac:dyDescent="0.3">
      <c r="A9" s="80" t="s">
        <v>35</v>
      </c>
      <c r="B9" s="20" t="s">
        <v>25</v>
      </c>
      <c r="C9" s="21">
        <v>380</v>
      </c>
      <c r="D9" s="21">
        <v>2.5</v>
      </c>
      <c r="E9" s="21">
        <v>6</v>
      </c>
      <c r="F9" s="21">
        <v>5</v>
      </c>
      <c r="G9" s="21"/>
      <c r="H9" s="21"/>
      <c r="I9" s="21"/>
      <c r="J9" s="23">
        <v>315.75</v>
      </c>
      <c r="K9" s="24"/>
      <c r="L9" s="24"/>
      <c r="M9" s="24">
        <v>1.6004677218448926</v>
      </c>
      <c r="N9" s="24"/>
      <c r="O9" s="25">
        <v>0.5</v>
      </c>
      <c r="P9" s="26"/>
      <c r="Q9" s="26">
        <v>23.45</v>
      </c>
      <c r="R9" s="26"/>
      <c r="S9" s="26"/>
      <c r="T9" s="26">
        <v>169.59999999999997</v>
      </c>
      <c r="U9" s="26"/>
      <c r="V9" s="27"/>
      <c r="W9" s="35"/>
      <c r="X9" s="29">
        <v>2216.5073849771384</v>
      </c>
    </row>
    <row r="10" spans="1:24" ht="15.6" x14ac:dyDescent="0.3">
      <c r="A10" s="34" t="s">
        <v>34</v>
      </c>
      <c r="B10" s="20" t="s">
        <v>29</v>
      </c>
      <c r="C10" s="21">
        <v>450</v>
      </c>
      <c r="D10" s="21">
        <v>2.5</v>
      </c>
      <c r="E10" s="21">
        <v>5</v>
      </c>
      <c r="F10" s="21">
        <v>4</v>
      </c>
      <c r="G10" s="21">
        <v>2</v>
      </c>
      <c r="H10" s="23">
        <v>337.33333333333331</v>
      </c>
      <c r="I10" s="23">
        <v>331.75</v>
      </c>
      <c r="J10" s="23">
        <v>317.5</v>
      </c>
      <c r="K10" s="24">
        <v>2.0429159318048207</v>
      </c>
      <c r="L10" s="24">
        <v>2.6708567209511105</v>
      </c>
      <c r="M10" s="24">
        <v>0.13227513227513227</v>
      </c>
      <c r="N10" s="24">
        <v>1.4015659266131213</v>
      </c>
      <c r="O10" s="25">
        <v>0.2</v>
      </c>
      <c r="P10" s="26">
        <v>28.175000000000004</v>
      </c>
      <c r="Q10" s="26">
        <v>24.774999999999999</v>
      </c>
      <c r="R10" s="26">
        <v>172.125</v>
      </c>
      <c r="S10" s="26">
        <v>172.89999999999998</v>
      </c>
      <c r="T10" s="26">
        <v>169</v>
      </c>
      <c r="U10" s="26">
        <v>170.95</v>
      </c>
      <c r="V10" s="27">
        <v>1995.7485114369504</v>
      </c>
      <c r="W10" s="28">
        <v>1878.8668553846153</v>
      </c>
      <c r="X10" s="29">
        <v>2170.8763855101361</v>
      </c>
    </row>
    <row r="11" spans="1:24" ht="14.45" x14ac:dyDescent="0.3">
      <c r="A11" s="37" t="s">
        <v>27</v>
      </c>
      <c r="B11" s="20" t="s">
        <v>25</v>
      </c>
      <c r="C11" s="30">
        <v>380</v>
      </c>
      <c r="D11" s="30">
        <v>2</v>
      </c>
      <c r="E11" s="30">
        <v>5</v>
      </c>
      <c r="F11" s="30">
        <v>4</v>
      </c>
      <c r="G11" s="31">
        <v>3.5</v>
      </c>
      <c r="H11" s="23"/>
      <c r="I11" s="23">
        <v>320.25</v>
      </c>
      <c r="J11" s="23">
        <v>301</v>
      </c>
      <c r="K11" s="24"/>
      <c r="L11" s="24">
        <v>3.354984564106767</v>
      </c>
      <c r="M11" s="24">
        <v>1.7083723803367235</v>
      </c>
      <c r="N11" s="24">
        <v>2.5316784722217451</v>
      </c>
      <c r="O11" s="25">
        <v>0.30000000000000004</v>
      </c>
      <c r="P11" s="26">
        <v>25.824999999999999</v>
      </c>
      <c r="Q11" s="26">
        <v>23.524999999999999</v>
      </c>
      <c r="R11" s="26"/>
      <c r="S11" s="26">
        <v>165.1</v>
      </c>
      <c r="T11" s="26">
        <v>168.27500000000001</v>
      </c>
      <c r="U11" s="26">
        <v>166.6875</v>
      </c>
      <c r="V11" s="27"/>
      <c r="W11" s="28">
        <v>1853.72940057971</v>
      </c>
      <c r="X11" s="29">
        <v>2197.0958773782281</v>
      </c>
    </row>
    <row r="12" spans="1:24" ht="14.45" x14ac:dyDescent="0.3">
      <c r="A12" s="32" t="s">
        <v>33</v>
      </c>
      <c r="B12" s="20" t="s">
        <v>29</v>
      </c>
      <c r="C12" s="21">
        <v>420</v>
      </c>
      <c r="D12" s="21">
        <v>2</v>
      </c>
      <c r="E12" s="21">
        <v>5</v>
      </c>
      <c r="F12" s="21">
        <v>5</v>
      </c>
      <c r="G12" s="21">
        <v>2</v>
      </c>
      <c r="H12" s="21"/>
      <c r="I12" s="23">
        <v>319.5</v>
      </c>
      <c r="J12" s="23">
        <v>300.5</v>
      </c>
      <c r="K12" s="24"/>
      <c r="L12" s="24">
        <v>2.8390802194518616</v>
      </c>
      <c r="M12" s="24">
        <v>1.0758869780321441</v>
      </c>
      <c r="N12" s="24">
        <v>1.957483598742003</v>
      </c>
      <c r="O12" s="25">
        <v>0.5</v>
      </c>
      <c r="P12" s="26">
        <v>27.375</v>
      </c>
      <c r="Q12" s="26">
        <v>24.475000000000001</v>
      </c>
      <c r="R12" s="26"/>
      <c r="S12" s="26">
        <v>172.42500000000001</v>
      </c>
      <c r="T12" s="26">
        <v>166.35000000000002</v>
      </c>
      <c r="U12" s="26">
        <v>169.38750000000002</v>
      </c>
      <c r="V12" s="27"/>
      <c r="W12" s="28">
        <v>1895.3554293975906</v>
      </c>
      <c r="X12" s="29">
        <v>2145.3722838133071</v>
      </c>
    </row>
    <row r="13" spans="1:24" ht="15.6" x14ac:dyDescent="0.3">
      <c r="A13" s="32" t="s">
        <v>28</v>
      </c>
      <c r="B13" s="33" t="s">
        <v>29</v>
      </c>
      <c r="C13" s="30">
        <v>410</v>
      </c>
      <c r="D13" s="30">
        <v>2</v>
      </c>
      <c r="E13" s="30">
        <v>5</v>
      </c>
      <c r="F13" s="30">
        <v>4</v>
      </c>
      <c r="G13" s="31">
        <v>3</v>
      </c>
      <c r="H13" s="23">
        <v>342.16666666666669</v>
      </c>
      <c r="I13" s="23">
        <v>327.75</v>
      </c>
      <c r="J13" s="23">
        <v>315.5</v>
      </c>
      <c r="K13" s="24">
        <v>3.2325827002879688</v>
      </c>
      <c r="L13" s="24">
        <v>2.6191686708685342</v>
      </c>
      <c r="M13" s="24">
        <v>0.40526206654544294</v>
      </c>
      <c r="N13" s="24">
        <v>1.5122153687069886</v>
      </c>
      <c r="O13" s="25">
        <v>0.1</v>
      </c>
      <c r="P13" s="26">
        <v>26.599999999999998</v>
      </c>
      <c r="Q13" s="26">
        <v>23.55</v>
      </c>
      <c r="R13" s="26">
        <v>171.75</v>
      </c>
      <c r="S13" s="26">
        <v>171.47499999999999</v>
      </c>
      <c r="T13" s="26">
        <v>166.05</v>
      </c>
      <c r="U13" s="26">
        <v>168.76249999999999</v>
      </c>
      <c r="V13" s="27">
        <v>1994.9765073170734</v>
      </c>
      <c r="W13" s="28">
        <v>1905.3232967847409</v>
      </c>
      <c r="X13" s="29">
        <v>2167.3549730542836</v>
      </c>
    </row>
    <row r="14" spans="1:24" ht="14.45" x14ac:dyDescent="0.3">
      <c r="A14" s="32" t="s">
        <v>31</v>
      </c>
      <c r="B14" s="20" t="s">
        <v>25</v>
      </c>
      <c r="C14" s="30">
        <v>440</v>
      </c>
      <c r="D14" s="30">
        <v>2</v>
      </c>
      <c r="E14" s="30">
        <v>5</v>
      </c>
      <c r="F14" s="30">
        <v>5</v>
      </c>
      <c r="G14" s="31">
        <v>2.5</v>
      </c>
      <c r="H14" s="23">
        <v>326.83333333333331</v>
      </c>
      <c r="I14" s="23">
        <v>323.75</v>
      </c>
      <c r="J14" s="23">
        <v>306.5</v>
      </c>
      <c r="K14" s="24">
        <v>4.3893180696206748</v>
      </c>
      <c r="L14" s="24">
        <v>5.0509149396192585</v>
      </c>
      <c r="M14" s="24">
        <v>1.2986604507377961</v>
      </c>
      <c r="N14" s="24">
        <v>3.1747876951785274</v>
      </c>
      <c r="O14" s="25">
        <v>0.4</v>
      </c>
      <c r="P14" s="26">
        <v>27.5</v>
      </c>
      <c r="Q14" s="26">
        <v>24.875</v>
      </c>
      <c r="R14" s="26">
        <v>172.05</v>
      </c>
      <c r="S14" s="26">
        <v>177.47499999999999</v>
      </c>
      <c r="T14" s="26">
        <v>165.75</v>
      </c>
      <c r="U14" s="26">
        <v>171.61250000000001</v>
      </c>
      <c r="V14" s="27">
        <v>2001.435752727273</v>
      </c>
      <c r="W14" s="28">
        <v>1947.4172634482757</v>
      </c>
      <c r="X14" s="29">
        <v>2126.2785074875205</v>
      </c>
    </row>
    <row r="15" spans="1:24" ht="14.45" x14ac:dyDescent="0.3">
      <c r="A15" s="32" t="s">
        <v>40</v>
      </c>
      <c r="B15" s="33" t="s">
        <v>25</v>
      </c>
      <c r="C15" s="21">
        <v>380</v>
      </c>
      <c r="D15" s="21">
        <v>2</v>
      </c>
      <c r="E15" s="21">
        <v>4</v>
      </c>
      <c r="F15" s="21">
        <v>5</v>
      </c>
      <c r="G15" s="22">
        <v>3</v>
      </c>
      <c r="H15" s="23">
        <v>335.75</v>
      </c>
      <c r="I15" s="23">
        <v>328.5</v>
      </c>
      <c r="J15" s="23">
        <v>314</v>
      </c>
      <c r="K15" s="24">
        <v>2.4398107550432293</v>
      </c>
      <c r="L15" s="24">
        <v>4.2270438641406392</v>
      </c>
      <c r="M15" s="24">
        <v>1.6715187333143031</v>
      </c>
      <c r="N15" s="24">
        <v>2.9492812987274712</v>
      </c>
      <c r="O15" s="25">
        <v>0.79999999999999993</v>
      </c>
      <c r="P15" s="26">
        <v>25.675000000000004</v>
      </c>
      <c r="Q15" s="26">
        <v>23.55</v>
      </c>
      <c r="R15" s="26">
        <v>161.67500000000001</v>
      </c>
      <c r="S15" s="26">
        <v>167.17500000000001</v>
      </c>
      <c r="T15" s="26">
        <v>164.125</v>
      </c>
      <c r="U15" s="26">
        <v>165.65</v>
      </c>
      <c r="V15" s="27">
        <v>1874.5832423330078</v>
      </c>
      <c r="W15" s="28">
        <v>1880.7512965489404</v>
      </c>
      <c r="X15" s="29">
        <v>2142.2290572269453</v>
      </c>
    </row>
    <row r="16" spans="1:24" ht="14.45" x14ac:dyDescent="0.3">
      <c r="A16" s="32" t="s">
        <v>24</v>
      </c>
      <c r="B16" s="33" t="s">
        <v>25</v>
      </c>
      <c r="C16" s="21">
        <v>370</v>
      </c>
      <c r="D16" s="21">
        <v>2</v>
      </c>
      <c r="E16" s="21">
        <v>4</v>
      </c>
      <c r="F16" s="21">
        <v>5</v>
      </c>
      <c r="G16" s="21">
        <v>4</v>
      </c>
      <c r="H16" s="21"/>
      <c r="I16" s="23">
        <v>342.25</v>
      </c>
      <c r="J16" s="23">
        <v>324.5</v>
      </c>
      <c r="K16" s="24"/>
      <c r="L16" s="24">
        <v>2.124865720699054</v>
      </c>
      <c r="M16" s="24">
        <v>1.0712672602916504</v>
      </c>
      <c r="N16" s="24">
        <v>1.5980664904953521</v>
      </c>
      <c r="O16" s="25">
        <v>0.30000000000000004</v>
      </c>
      <c r="P16" s="26">
        <v>24.925000000000001</v>
      </c>
      <c r="Q16" s="26">
        <v>22.5</v>
      </c>
      <c r="R16" s="26"/>
      <c r="S16" s="26">
        <v>167.67499999999998</v>
      </c>
      <c r="T16" s="26">
        <v>162.25</v>
      </c>
      <c r="U16" s="26">
        <v>164.96249999999998</v>
      </c>
      <c r="V16" s="27"/>
      <c r="W16" s="28">
        <v>1904.8280231235431</v>
      </c>
      <c r="X16" s="29">
        <v>2145.6986774193547</v>
      </c>
    </row>
    <row r="17" spans="1:24" ht="14.45" x14ac:dyDescent="0.3">
      <c r="A17" s="19" t="s">
        <v>26</v>
      </c>
      <c r="B17" s="20" t="s">
        <v>25</v>
      </c>
      <c r="C17" s="21">
        <v>360</v>
      </c>
      <c r="D17" s="21">
        <v>2</v>
      </c>
      <c r="E17" s="21">
        <v>5</v>
      </c>
      <c r="F17" s="21">
        <v>5</v>
      </c>
      <c r="G17" s="22">
        <v>3</v>
      </c>
      <c r="H17" s="23">
        <v>340.83333333333331</v>
      </c>
      <c r="I17" s="23">
        <v>336.25</v>
      </c>
      <c r="J17" s="23">
        <v>322</v>
      </c>
      <c r="K17" s="24">
        <v>1.1539816772374911</v>
      </c>
      <c r="L17" s="24">
        <v>1.503968253968254</v>
      </c>
      <c r="M17" s="24">
        <v>0.93788619163660558</v>
      </c>
      <c r="N17" s="24">
        <v>1.2209272228024297</v>
      </c>
      <c r="O17" s="25">
        <v>0.5</v>
      </c>
      <c r="P17" s="26">
        <v>24.700000000000003</v>
      </c>
      <c r="Q17" s="26">
        <v>22.3</v>
      </c>
      <c r="R17" s="26">
        <v>167.39999999999998</v>
      </c>
      <c r="S17" s="26">
        <v>165.45</v>
      </c>
      <c r="T17" s="26">
        <v>161.97500000000002</v>
      </c>
      <c r="U17" s="26">
        <v>163.71250000000001</v>
      </c>
      <c r="V17" s="27">
        <v>1954.2507284864166</v>
      </c>
      <c r="W17" s="28">
        <v>1884.9428028685261</v>
      </c>
      <c r="X17" s="29">
        <v>2147.2898588159592</v>
      </c>
    </row>
    <row r="18" spans="1:24" ht="14.45" x14ac:dyDescent="0.3">
      <c r="A18" s="32" t="s">
        <v>30</v>
      </c>
      <c r="B18" s="20" t="s">
        <v>25</v>
      </c>
      <c r="C18" s="30">
        <v>380</v>
      </c>
      <c r="D18" s="30">
        <v>2.5</v>
      </c>
      <c r="E18" s="30">
        <v>5</v>
      </c>
      <c r="F18" s="30">
        <v>5</v>
      </c>
      <c r="G18" s="31">
        <v>2.5</v>
      </c>
      <c r="H18" s="23">
        <v>333.83333333333331</v>
      </c>
      <c r="I18" s="23">
        <v>328.5</v>
      </c>
      <c r="J18" s="23">
        <v>313.75</v>
      </c>
      <c r="K18" s="24">
        <v>1.5828017954169618</v>
      </c>
      <c r="L18" s="24">
        <v>2.5911354512812625</v>
      </c>
      <c r="M18" s="24">
        <v>1.4699751928872609</v>
      </c>
      <c r="N18" s="24">
        <v>2.0305553220842616</v>
      </c>
      <c r="O18" s="25">
        <v>0.60000000000000009</v>
      </c>
      <c r="P18" s="26">
        <v>25.625</v>
      </c>
      <c r="Q18" s="26">
        <v>23.125000000000004</v>
      </c>
      <c r="R18" s="26">
        <v>165</v>
      </c>
      <c r="S18" s="26">
        <v>166.75</v>
      </c>
      <c r="T18" s="26">
        <v>161.97499999999999</v>
      </c>
      <c r="U18" s="26">
        <v>164.36250000000001</v>
      </c>
      <c r="V18" s="27">
        <v>1926.7978118331721</v>
      </c>
      <c r="W18" s="28">
        <v>1877.2048</v>
      </c>
      <c r="X18" s="29">
        <v>2125.5492008130077</v>
      </c>
    </row>
    <row r="19" spans="1:24" ht="14.45" x14ac:dyDescent="0.3">
      <c r="A19" s="37" t="s">
        <v>42</v>
      </c>
      <c r="B19" s="33" t="s">
        <v>29</v>
      </c>
      <c r="C19" s="21">
        <v>380</v>
      </c>
      <c r="D19" s="21">
        <v>2</v>
      </c>
      <c r="E19" s="21">
        <v>6</v>
      </c>
      <c r="F19" s="21">
        <v>6</v>
      </c>
      <c r="G19" s="31">
        <v>2</v>
      </c>
      <c r="H19" s="23"/>
      <c r="I19" s="23">
        <v>321.25</v>
      </c>
      <c r="J19" s="23">
        <v>307.25</v>
      </c>
      <c r="K19" s="24"/>
      <c r="L19" s="24">
        <v>9.3601558837912169</v>
      </c>
      <c r="M19" s="24">
        <v>1.4191463133573039</v>
      </c>
      <c r="N19" s="24">
        <v>5.3896510985742605</v>
      </c>
      <c r="O19" s="25">
        <v>0.5</v>
      </c>
      <c r="P19" s="26">
        <v>25.525000000000002</v>
      </c>
      <c r="Q19" s="26">
        <v>23.150000000000002</v>
      </c>
      <c r="R19" s="26"/>
      <c r="S19" s="26">
        <v>164.75</v>
      </c>
      <c r="T19" s="26">
        <v>161.89999999999998</v>
      </c>
      <c r="U19" s="26">
        <v>163.32499999999999</v>
      </c>
      <c r="V19" s="27"/>
      <c r="W19" s="28">
        <v>1857.124736623028</v>
      </c>
      <c r="X19" s="29">
        <v>2123.8992122316195</v>
      </c>
    </row>
    <row r="20" spans="1:24" ht="14.45" x14ac:dyDescent="0.3">
      <c r="A20" s="80" t="s">
        <v>44</v>
      </c>
      <c r="B20" s="20" t="s">
        <v>25</v>
      </c>
      <c r="C20" s="30">
        <v>450</v>
      </c>
      <c r="D20" s="30">
        <v>3</v>
      </c>
      <c r="E20" s="30">
        <v>5</v>
      </c>
      <c r="F20" s="30">
        <v>4</v>
      </c>
      <c r="G20" s="22"/>
      <c r="H20" s="23"/>
      <c r="I20" s="23"/>
      <c r="J20" s="23">
        <v>306.5</v>
      </c>
      <c r="K20" s="24"/>
      <c r="L20" s="24"/>
      <c r="M20" s="24">
        <v>1.6628722675699183</v>
      </c>
      <c r="N20" s="24"/>
      <c r="O20" s="25">
        <v>0.1</v>
      </c>
      <c r="P20" s="26"/>
      <c r="Q20" s="26">
        <v>25.524999999999999</v>
      </c>
      <c r="R20" s="26"/>
      <c r="S20" s="26"/>
      <c r="T20" s="26">
        <v>158.44999999999999</v>
      </c>
      <c r="U20" s="26"/>
      <c r="V20" s="27"/>
      <c r="W20" s="28"/>
      <c r="X20" s="29">
        <v>2014.7433965088953</v>
      </c>
    </row>
    <row r="21" spans="1:24" ht="14.45" x14ac:dyDescent="0.3">
      <c r="A21" s="19" t="s">
        <v>38</v>
      </c>
      <c r="B21" s="36" t="s">
        <v>25</v>
      </c>
      <c r="C21" s="22">
        <v>430</v>
      </c>
      <c r="D21" s="22">
        <v>2.5</v>
      </c>
      <c r="E21" s="22">
        <v>5</v>
      </c>
      <c r="F21" s="22">
        <v>4</v>
      </c>
      <c r="G21" s="31">
        <v>2.5</v>
      </c>
      <c r="H21" s="23">
        <v>343.25</v>
      </c>
      <c r="I21" s="23">
        <v>340.5</v>
      </c>
      <c r="J21" s="23">
        <v>320.75</v>
      </c>
      <c r="K21" s="24">
        <v>5.2663638278248612</v>
      </c>
      <c r="L21" s="24">
        <v>2.7928483533152053</v>
      </c>
      <c r="M21" s="24">
        <v>0.92953556195183606</v>
      </c>
      <c r="N21" s="24">
        <v>1.8611919576335207</v>
      </c>
      <c r="O21" s="25">
        <v>1.2999999999999998</v>
      </c>
      <c r="P21" s="26">
        <v>26.825000000000003</v>
      </c>
      <c r="Q21" s="26">
        <v>24.075000000000003</v>
      </c>
      <c r="R21" s="26">
        <v>158.25</v>
      </c>
      <c r="S21" s="26">
        <v>171.6</v>
      </c>
      <c r="T21" s="26">
        <v>157.67500000000001</v>
      </c>
      <c r="U21" s="26">
        <v>164.63749999999999</v>
      </c>
      <c r="V21" s="27">
        <v>1845.8045570734869</v>
      </c>
      <c r="W21" s="28">
        <v>1900.8268130919027</v>
      </c>
      <c r="X21" s="29">
        <v>2044.1817688179121</v>
      </c>
    </row>
    <row r="22" spans="1:24" thickBot="1" x14ac:dyDescent="0.35">
      <c r="A22" s="101" t="s">
        <v>39</v>
      </c>
      <c r="B22" s="38" t="s">
        <v>25</v>
      </c>
      <c r="C22" s="39">
        <v>350</v>
      </c>
      <c r="D22" s="39">
        <v>2.5</v>
      </c>
      <c r="E22" s="39">
        <v>4</v>
      </c>
      <c r="F22" s="39">
        <v>4</v>
      </c>
      <c r="G22" s="39">
        <v>4</v>
      </c>
      <c r="H22" s="40"/>
      <c r="I22" s="40"/>
      <c r="J22" s="40">
        <v>314.25</v>
      </c>
      <c r="K22" s="41"/>
      <c r="L22" s="41"/>
      <c r="M22" s="41">
        <v>3.4618499778578298</v>
      </c>
      <c r="N22" s="41"/>
      <c r="O22" s="42">
        <v>0.89999999999999991</v>
      </c>
      <c r="P22" s="43"/>
      <c r="Q22" s="43">
        <v>21.950000000000003</v>
      </c>
      <c r="R22" s="43"/>
      <c r="S22" s="43"/>
      <c r="T22" s="43">
        <v>157.55000000000001</v>
      </c>
      <c r="U22" s="43"/>
      <c r="V22" s="44"/>
      <c r="W22" s="106"/>
      <c r="X22" s="45">
        <v>2097.4642602178087</v>
      </c>
    </row>
    <row r="23" spans="1:24" ht="16.5" thickTop="1" thickBot="1" x14ac:dyDescent="0.3">
      <c r="A23" s="46" t="s">
        <v>47</v>
      </c>
      <c r="B23" s="47"/>
      <c r="C23" s="47"/>
      <c r="D23" s="48">
        <f t="shared" ref="D23:X23" si="0">AVERAGE(D2:D22)</f>
        <v>2.3571428571428572</v>
      </c>
      <c r="E23" s="48">
        <f t="shared" si="0"/>
        <v>4.7142857142857144</v>
      </c>
      <c r="F23" s="48">
        <f t="shared" si="0"/>
        <v>4.7142857142857144</v>
      </c>
      <c r="G23" s="49">
        <f t="shared" si="0"/>
        <v>2.75</v>
      </c>
      <c r="H23" s="48">
        <f t="shared" si="0"/>
        <v>340.16666666666669</v>
      </c>
      <c r="I23" s="48">
        <f t="shared" si="0"/>
        <v>332.18333333333334</v>
      </c>
      <c r="J23" s="48">
        <f t="shared" si="0"/>
        <v>314.54761904761904</v>
      </c>
      <c r="K23" s="48">
        <f t="shared" si="0"/>
        <v>3.5731484155840878</v>
      </c>
      <c r="L23" s="48">
        <f t="shared" si="0"/>
        <v>4.0417296766687771</v>
      </c>
      <c r="M23" s="48">
        <f t="shared" si="0"/>
        <v>1.6690124973450711</v>
      </c>
      <c r="N23" s="48">
        <f t="shared" si="0"/>
        <v>2.7918208148916444</v>
      </c>
      <c r="O23" s="49">
        <f t="shared" si="0"/>
        <v>0.55714285714285705</v>
      </c>
      <c r="P23" s="49">
        <f t="shared" si="0"/>
        <v>26.541666666666664</v>
      </c>
      <c r="Q23" s="49">
        <f t="shared" si="0"/>
        <v>23.894047619047619</v>
      </c>
      <c r="R23" s="49">
        <f t="shared" si="0"/>
        <v>168.89999999999998</v>
      </c>
      <c r="S23" s="49">
        <f t="shared" si="0"/>
        <v>172.50499999999997</v>
      </c>
      <c r="T23" s="49">
        <f t="shared" si="0"/>
        <v>167.90238095238095</v>
      </c>
      <c r="U23" s="49">
        <f t="shared" si="0"/>
        <v>170.3125</v>
      </c>
      <c r="V23" s="48">
        <f t="shared" si="0"/>
        <v>1964.2419916531519</v>
      </c>
      <c r="W23" s="48">
        <f t="shared" si="0"/>
        <v>1917.0016653446389</v>
      </c>
      <c r="X23" s="50">
        <f t="shared" si="0"/>
        <v>2180.9725295241815</v>
      </c>
    </row>
  </sheetData>
  <sortState ref="A2:X22">
    <sortCondition descending="1" ref="T2:T2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Mittlere Reifegruppe</vt:lpstr>
      <vt:lpstr>Späte Reifegruppe</vt:lpstr>
      <vt:lpstr>Tabelle3</vt:lpstr>
    </vt:vector>
  </TitlesOfParts>
  <Company>Landwirtschaftskammer 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 Karl</dc:creator>
  <cp:lastModifiedBy>Musch Roman</cp:lastModifiedBy>
  <dcterms:created xsi:type="dcterms:W3CDTF">2017-12-20T10:48:08Z</dcterms:created>
  <dcterms:modified xsi:type="dcterms:W3CDTF">2018-02-02T09:52:28Z</dcterms:modified>
</cp:coreProperties>
</file>